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showInkAnnotation="0" codeName="ThisWorkbook" defaultThemeVersion="166925"/>
  <mc:AlternateContent xmlns:mc="http://schemas.openxmlformats.org/markup-compatibility/2006">
    <mc:Choice Requires="x15">
      <x15ac:absPath xmlns:x15ac="http://schemas.microsoft.com/office/spreadsheetml/2010/11/ac" url="\\Tsn.tno.nl\data\projects\060\2\20854\Kluis\Persoonlijke werkdocumenten\Dirk\CoE-tool\Versie 1.0 - alle 9 talen\"/>
    </mc:Choice>
  </mc:AlternateContent>
  <xr:revisionPtr revIDLastSave="0" documentId="13_ncr:1_{4B577E42-9E6A-40F5-AA58-1F32C2945600}" xr6:coauthVersionLast="44" xr6:coauthVersionMax="44" xr10:uidLastSave="{00000000-0000-0000-0000-000000000000}"/>
  <bookViews>
    <workbookView xWindow="-120" yWindow="-120" windowWidth="29040" windowHeight="15840" tabRatio="752" xr2:uid="{00000000-000D-0000-FFFF-FFFF00000000}"/>
  </bookViews>
  <sheets>
    <sheet name="Introduction" sheetId="46" r:id="rId1"/>
    <sheet name="Stage 1" sheetId="47" r:id="rId2"/>
    <sheet name="Stage 2" sheetId="49" r:id="rId3"/>
    <sheet name=" Assessment summary" sheetId="51" r:id="rId4"/>
    <sheet name="Stage 3" sheetId="52" r:id="rId5"/>
    <sheet name="Basic data" sheetId="45" state="hidden" r:id="rId6"/>
  </sheets>
  <definedNames>
    <definedName name="_ftn1" localSheetId="0">Introduction!$Q$25</definedName>
    <definedName name="_ftnref1" localSheetId="0">Introduction!#REF!</definedName>
    <definedName name="Document" localSheetId="3">#REF!</definedName>
    <definedName name="Document" localSheetId="5">#REF!</definedName>
    <definedName name="Document" localSheetId="0">#REF!</definedName>
    <definedName name="Document" localSheetId="1">#REF!</definedName>
    <definedName name="Document" localSheetId="2">#REF!</definedName>
    <definedName name="Document" localSheetId="4">#REF!</definedName>
    <definedName name="Document">#REF!</definedName>
    <definedName name="Enabling_capability" localSheetId="5">'Basic data'!#REF!</definedName>
    <definedName name="Enabling_capability" localSheetId="2">#REF!</definedName>
    <definedName name="Enabling_capability" localSheetId="4">#REF!</definedName>
    <definedName name="Enabling_capability">#REF!</definedName>
    <definedName name="Evidence" localSheetId="3">#REF!</definedName>
    <definedName name="Evidence" localSheetId="5">#REF!</definedName>
    <definedName name="Evidence" localSheetId="0">#REF!</definedName>
    <definedName name="Evidence" localSheetId="1">#REF!</definedName>
    <definedName name="Evidence" localSheetId="2">#REF!</definedName>
    <definedName name="Evidence" localSheetId="4">#REF!</definedName>
    <definedName name="Evidence">#REF!</definedName>
    <definedName name="hfajkfhkajh" localSheetId="5">#REF!</definedName>
    <definedName name="hfajkfhkajh" localSheetId="0">#REF!</definedName>
    <definedName name="hfajkfhkajh" localSheetId="1">#REF!</definedName>
    <definedName name="hfajkfhkajh" localSheetId="2">#REF!</definedName>
    <definedName name="hfajkfhkajh" localSheetId="4">#REF!</definedName>
    <definedName name="hfajkfhkajh">#REF!</definedName>
    <definedName name="hjhjhkh" localSheetId="2">#REF!</definedName>
    <definedName name="hjhjhkh" localSheetId="4">#REF!</definedName>
    <definedName name="hjhjhkh">#REF!</definedName>
    <definedName name="Instructies" localSheetId="5">#REF!</definedName>
    <definedName name="Instructies" localSheetId="0">#REF!</definedName>
    <definedName name="Instructies" localSheetId="1">#REF!</definedName>
    <definedName name="Instructies" localSheetId="2">#REF!</definedName>
    <definedName name="Instructies" localSheetId="4">#REF!</definedName>
    <definedName name="Instructies">#REF!</definedName>
    <definedName name="Introduction" localSheetId="5">#REF!</definedName>
    <definedName name="Introduction" localSheetId="0">#REF!</definedName>
    <definedName name="Introduction" localSheetId="1">#REF!</definedName>
    <definedName name="Introduction" localSheetId="2">#REF!</definedName>
    <definedName name="Introduction" localSheetId="4">#REF!</definedName>
    <definedName name="Introduction">#REF!</definedName>
    <definedName name="jgjhg" localSheetId="3">#REF!</definedName>
    <definedName name="jgjhg" localSheetId="5">#REF!</definedName>
    <definedName name="jgjhg" localSheetId="0">#REF!</definedName>
    <definedName name="jgjhg" localSheetId="1">#REF!</definedName>
    <definedName name="jgjhg" localSheetId="2">#REF!</definedName>
    <definedName name="jgjhg" localSheetId="4">#REF!</definedName>
    <definedName name="jgjhg">#REF!</definedName>
    <definedName name="jhgfdjfghsdaj" localSheetId="5">#REF!</definedName>
    <definedName name="jhgfdjfghsdaj" localSheetId="0">#REF!</definedName>
    <definedName name="jhgfdjfghsdaj" localSheetId="1">#REF!</definedName>
    <definedName name="jhgfdjfghsdaj" localSheetId="2">#REF!</definedName>
    <definedName name="jhgfdjfghsdaj" localSheetId="4">#REF!</definedName>
    <definedName name="jhgfdjfghsdaj">#REF!</definedName>
    <definedName name="jlkj" localSheetId="5">#REF!</definedName>
    <definedName name="jlkj" localSheetId="0">#REF!</definedName>
    <definedName name="jlkj" localSheetId="1">#REF!</definedName>
    <definedName name="jlkj" localSheetId="2">#REF!</definedName>
    <definedName name="jlkj" localSheetId="4">#REF!</definedName>
    <definedName name="jlkj">#REF!</definedName>
    <definedName name="Natural" localSheetId="3">#REF!</definedName>
    <definedName name="Natural" localSheetId="5">#REF!</definedName>
    <definedName name="Natural" localSheetId="0">#REF!</definedName>
    <definedName name="Natural" localSheetId="1">#REF!</definedName>
    <definedName name="Natural" localSheetId="2">#REF!</definedName>
    <definedName name="Natural" localSheetId="4">#REF!</definedName>
    <definedName name="Natural">#REF!</definedName>
    <definedName name="Onbekend" localSheetId="5">'Basic data'!#REF!</definedName>
    <definedName name="Onbekend" localSheetId="2">#REF!</definedName>
    <definedName name="Onbekend" localSheetId="4">#REF!</definedName>
    <definedName name="Onbekend">#REF!</definedName>
    <definedName name="Preparatory_capability" localSheetId="5">'Basic data'!#REF!</definedName>
    <definedName name="Preparatory_capability" localSheetId="2">#REF!</definedName>
    <definedName name="Preparatory_capability" localSheetId="4">#REF!</definedName>
    <definedName name="Preparatory_capability">#REF!</definedName>
    <definedName name="Primaire_capability" localSheetId="5">'Basic data'!#REF!</definedName>
    <definedName name="Primaire_capability" localSheetId="2">#REF!</definedName>
    <definedName name="Primaire_capability" localSheetId="4">#REF!</definedName>
    <definedName name="Primaire_capability">#REF!</definedName>
    <definedName name="Toelichting" localSheetId="5">#REF!</definedName>
    <definedName name="Toelichting" localSheetId="0">#REF!</definedName>
    <definedName name="Toelichting" localSheetId="1">#REF!</definedName>
    <definedName name="Toelichting" localSheetId="2">#REF!</definedName>
    <definedName name="Toelichting" localSheetId="4">#REF!</definedName>
    <definedName name="Toelichting">#REF!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72" i="49" l="1"/>
  <c r="Q72" i="51" s="1"/>
  <c r="J72" i="51" s="1"/>
  <c r="Q154" i="49"/>
  <c r="Q70" i="51" s="1"/>
  <c r="J70" i="51" s="1"/>
  <c r="Q135" i="49"/>
  <c r="Q68" i="51" s="1"/>
  <c r="J68" i="51" s="1"/>
  <c r="Q116" i="49"/>
  <c r="N116" i="49" s="1"/>
  <c r="Q97" i="49"/>
  <c r="Q64" i="51" s="1"/>
  <c r="J64" i="51" s="1"/>
  <c r="Q79" i="49"/>
  <c r="Q62" i="51" s="1"/>
  <c r="J62" i="51" s="1"/>
  <c r="Q49" i="49"/>
  <c r="Q60" i="51" s="1"/>
  <c r="J60" i="51" s="1"/>
  <c r="Q27" i="49"/>
  <c r="N27" i="49" s="1"/>
  <c r="Q10" i="49"/>
  <c r="Q56" i="51" s="1"/>
  <c r="J56" i="51" s="1"/>
  <c r="Q173" i="47"/>
  <c r="Q48" i="51" s="1"/>
  <c r="J48" i="51" s="1"/>
  <c r="Q154" i="47"/>
  <c r="N154" i="47" s="1"/>
  <c r="Q136" i="47"/>
  <c r="N136" i="47" s="1"/>
  <c r="Q116" i="47"/>
  <c r="Q42" i="51" s="1"/>
  <c r="J42" i="51" s="1"/>
  <c r="Q93" i="47"/>
  <c r="Q40" i="51" s="1"/>
  <c r="J40" i="51" s="1"/>
  <c r="Q74" i="47"/>
  <c r="N74" i="47" s="1"/>
  <c r="Q50" i="47"/>
  <c r="N50" i="47" s="1"/>
  <c r="Q28" i="47"/>
  <c r="Q34" i="51" s="1"/>
  <c r="J34" i="51" s="1"/>
  <c r="Q10" i="47"/>
  <c r="Q32" i="51" s="1"/>
  <c r="J32" i="51" s="1"/>
  <c r="N172" i="49" l="1"/>
  <c r="N154" i="49"/>
  <c r="N135" i="49"/>
  <c r="Q66" i="51"/>
  <c r="J66" i="51" s="1"/>
  <c r="N97" i="49"/>
  <c r="N79" i="49"/>
  <c r="N49" i="49"/>
  <c r="Q58" i="51"/>
  <c r="J58" i="51" s="1"/>
  <c r="N10" i="49"/>
  <c r="N173" i="47"/>
  <c r="Q46" i="51"/>
  <c r="J46" i="51" s="1"/>
  <c r="Q44" i="51"/>
  <c r="J44" i="51" s="1"/>
  <c r="N116" i="47"/>
  <c r="N93" i="47"/>
  <c r="Q38" i="51"/>
  <c r="J38" i="51" s="1"/>
  <c r="Q36" i="51"/>
  <c r="J36" i="51" s="1"/>
  <c r="N28" i="47"/>
  <c r="N10" i="47"/>
  <c r="Q4" i="49" l="1"/>
  <c r="Q6" i="49"/>
  <c r="R9" i="51" s="1"/>
  <c r="Q6" i="47"/>
  <c r="R8" i="51" s="1"/>
  <c r="Q4" i="47"/>
  <c r="Q54" i="51" l="1"/>
  <c r="N54" i="51" s="1"/>
  <c r="N4" i="49"/>
  <c r="Q30" i="51"/>
  <c r="N30" i="51" s="1"/>
  <c r="N4"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Drs. D.J. Stolk</author>
  </authors>
  <commentList>
    <comment ref="L4" authorId="0" shapeId="0" xr:uid="{1D0A09FC-9F83-4795-A4DD-B75F5B1D6138}">
      <text>
        <r>
          <rPr>
            <sz val="9"/>
            <color indexed="81"/>
            <rFont val="Tahoma"/>
            <family val="2"/>
          </rPr>
          <t>Average score of the rating of all building blocks (1.1 - 1.9), whereby 1.1, 1.4 and 1.5 count twice.</t>
        </r>
      </text>
    </comment>
    <comment ref="L10" authorId="0" shapeId="0" xr:uid="{23D16026-0EFE-42CA-9F4A-0020CE06175B}">
      <text>
        <r>
          <rPr>
            <sz val="9"/>
            <color indexed="81"/>
            <rFont val="Tahoma"/>
            <family val="2"/>
          </rPr>
          <t>Minimum score of the Key activities scores</t>
        </r>
      </text>
    </comment>
    <comment ref="L28" authorId="0" shapeId="0" xr:uid="{93191859-98A5-4D92-963E-9D11233CD598}">
      <text>
        <r>
          <rPr>
            <sz val="9"/>
            <color indexed="81"/>
            <rFont val="Tahoma"/>
            <family val="2"/>
          </rPr>
          <t>Minimum score of the Key partners scores</t>
        </r>
      </text>
    </comment>
    <comment ref="L50" authorId="0" shapeId="0" xr:uid="{BA455DB8-2A32-483B-B9C0-F71B7565D33E}">
      <text>
        <r>
          <rPr>
            <sz val="9"/>
            <color indexed="81"/>
            <rFont val="Tahoma"/>
            <family val="2"/>
          </rPr>
          <t>Minimum score of the Key resources scores</t>
        </r>
      </text>
    </comment>
    <comment ref="L74" authorId="0" shapeId="0" xr:uid="{848C7958-EF3F-4C63-A525-6025E271429B}">
      <text>
        <r>
          <rPr>
            <sz val="9"/>
            <color indexed="81"/>
            <rFont val="Tahoma"/>
            <family val="2"/>
          </rPr>
          <t>Minimum score of the Governance scores</t>
        </r>
      </text>
    </comment>
    <comment ref="L93" authorId="0" shapeId="0" xr:uid="{B9BBCDC2-B673-43D7-9D16-A0B697F28455}">
      <text>
        <r>
          <rPr>
            <sz val="9"/>
            <color indexed="81"/>
            <rFont val="Tahoma"/>
            <family val="2"/>
          </rPr>
          <t>Minimum score of the Value proposition scores</t>
        </r>
      </text>
    </comment>
    <comment ref="L116" authorId="0" shapeId="0" xr:uid="{B2A0611C-59C8-4762-837D-0E4947B675A9}">
      <text>
        <r>
          <rPr>
            <sz val="9"/>
            <color indexed="81"/>
            <rFont val="Tahoma"/>
            <family val="2"/>
          </rPr>
          <t>Minimum score of the Users scores</t>
        </r>
      </text>
    </comment>
    <comment ref="L136" authorId="0" shapeId="0" xr:uid="{0830BBE4-EDA2-4B2F-9FA0-26330BFE799D}">
      <text>
        <r>
          <rPr>
            <sz val="9"/>
            <color indexed="81"/>
            <rFont val="Tahoma"/>
            <family val="2"/>
          </rPr>
          <t>Minimum score of the Channels scores</t>
        </r>
      </text>
    </comment>
    <comment ref="L154" authorId="0" shapeId="0" xr:uid="{9B237922-27C5-4A1A-B417-75339B6BBA87}">
      <text>
        <r>
          <rPr>
            <sz val="9"/>
            <color indexed="81"/>
            <rFont val="Tahoma"/>
            <family val="2"/>
          </rPr>
          <t>Minimum score of the User relationships scores</t>
        </r>
      </text>
    </comment>
    <comment ref="L173" authorId="0" shapeId="0" xr:uid="{CE57A15B-452D-4AAF-981F-94DAAAE6C7C6}">
      <text>
        <r>
          <rPr>
            <sz val="9"/>
            <color indexed="81"/>
            <rFont val="Tahoma"/>
            <family val="2"/>
          </rPr>
          <t>Minimum score of the Cost and revenue streams scores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Drs. D.J. Stolk</author>
  </authors>
  <commentList>
    <comment ref="L4" authorId="0" shapeId="0" xr:uid="{85D8F4A9-95AF-4252-92F8-EFCAA94AB9F2}">
      <text>
        <r>
          <rPr>
            <sz val="9"/>
            <color indexed="81"/>
            <rFont val="Tahoma"/>
            <family val="2"/>
          </rPr>
          <t>Average score of the rating of all building blocks, whereby 2.3, 2.6 and 2.9 count twice.</t>
        </r>
      </text>
    </comment>
    <comment ref="L10" authorId="0" shapeId="0" xr:uid="{8407C8E4-A77E-49AF-B718-754BD5BD62EF}">
      <text>
        <r>
          <rPr>
            <sz val="9"/>
            <color indexed="81"/>
            <rFont val="Tahoma"/>
            <family val="2"/>
          </rPr>
          <t>Minimum score of the Key activities scores</t>
        </r>
      </text>
    </comment>
    <comment ref="L27" authorId="0" shapeId="0" xr:uid="{1F88718E-9924-4F95-BB24-9F69F7F537F3}">
      <text>
        <r>
          <rPr>
            <sz val="9"/>
            <color indexed="81"/>
            <rFont val="Tahoma"/>
            <family val="2"/>
          </rPr>
          <t>Minimum score of the Key partners scores</t>
        </r>
      </text>
    </comment>
    <comment ref="L49" authorId="0" shapeId="0" xr:uid="{CBE7EE3F-5CCD-4C07-9FD7-BEC6F1259CD9}">
      <text>
        <r>
          <rPr>
            <sz val="9"/>
            <color indexed="81"/>
            <rFont val="Tahoma"/>
            <family val="2"/>
          </rPr>
          <t>Minimum score of the Key resources scores</t>
        </r>
      </text>
    </comment>
    <comment ref="L79" authorId="0" shapeId="0" xr:uid="{8BF1F7DB-A3B5-4BDA-8E3F-D5C1E9F3FE32}">
      <text>
        <r>
          <rPr>
            <sz val="9"/>
            <color indexed="81"/>
            <rFont val="Tahoma"/>
            <family val="2"/>
          </rPr>
          <t>Minimum score of the Governance scores</t>
        </r>
      </text>
    </comment>
    <comment ref="L97" authorId="0" shapeId="0" xr:uid="{3B59B2E0-0ED4-482D-ADB8-2B1B0159BF20}">
      <text>
        <r>
          <rPr>
            <sz val="9"/>
            <color indexed="81"/>
            <rFont val="Tahoma"/>
            <family val="2"/>
          </rPr>
          <t>Minimum score of the Value proposition scores</t>
        </r>
      </text>
    </comment>
    <comment ref="L116" authorId="0" shapeId="0" xr:uid="{75DCFD9C-22B7-4D50-AEE3-55D47289EF47}">
      <text>
        <r>
          <rPr>
            <sz val="9"/>
            <color indexed="81"/>
            <rFont val="Tahoma"/>
            <family val="2"/>
          </rPr>
          <t>Minimum score of the Users scores</t>
        </r>
      </text>
    </comment>
    <comment ref="L135" authorId="0" shapeId="0" xr:uid="{0A76040A-71AB-45DD-B617-D13AB4727803}">
      <text>
        <r>
          <rPr>
            <sz val="9"/>
            <color indexed="81"/>
            <rFont val="Tahoma"/>
            <family val="2"/>
          </rPr>
          <t>Minimum score of the Channels scores</t>
        </r>
      </text>
    </comment>
    <comment ref="L154" authorId="0" shapeId="0" xr:uid="{71C1D8D0-D2AF-4E80-AC6C-C61C243267ED}">
      <text>
        <r>
          <rPr>
            <sz val="9"/>
            <color indexed="81"/>
            <rFont val="Tahoma"/>
            <family val="2"/>
          </rPr>
          <t>Minimum score of the User relationships scores</t>
        </r>
      </text>
    </comment>
    <comment ref="L172" authorId="0" shapeId="0" xr:uid="{3B7B05D1-096B-4CCF-8573-34DF096EDCEE}">
      <text>
        <r>
          <rPr>
            <sz val="9"/>
            <color indexed="81"/>
            <rFont val="Tahoma"/>
            <family val="2"/>
          </rPr>
          <t>Minimum score of the Cost and revenu streams scores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Drs. D.J. Stolk</author>
  </authors>
  <commentList>
    <comment ref="L30" authorId="0" shapeId="0" xr:uid="{C80CEBDD-2F5F-4E31-B007-42F5BAF0AAA6}">
      <text>
        <r>
          <rPr>
            <sz val="9"/>
            <color indexed="81"/>
            <rFont val="Tahoma"/>
            <family val="2"/>
          </rPr>
          <t>Average score of the rating of all building blocks (1.1 - 1.9), whereby 1.1, 1.4 and 1.5 count twice.</t>
        </r>
      </text>
    </comment>
    <comment ref="L54" authorId="0" shapeId="0" xr:uid="{1E33258D-0AE8-4AD4-9BD3-013BEF79D255}">
      <text>
        <r>
          <rPr>
            <sz val="9"/>
            <color indexed="81"/>
            <rFont val="Tahoma"/>
            <family val="2"/>
          </rPr>
          <t>Average score of the rating of all building blocks (2.1 - 2.9), whereby 2.3, 2.6 and 2.9 count twice.</t>
        </r>
      </text>
    </comment>
  </commentList>
</comments>
</file>

<file path=xl/sharedStrings.xml><?xml version="1.0" encoding="utf-8"?>
<sst xmlns="http://schemas.openxmlformats.org/spreadsheetml/2006/main" count="727" uniqueCount="326">
  <si>
    <t>1.</t>
  </si>
  <si>
    <t>2.</t>
  </si>
  <si>
    <t>-</t>
  </si>
  <si>
    <t>Tussenwaarde bij berekening van het gemiddelde</t>
  </si>
  <si>
    <t>Performance</t>
  </si>
  <si>
    <t>…</t>
  </si>
  <si>
    <t>&lt; 1990</t>
  </si>
  <si>
    <t>Y/N/?</t>
  </si>
  <si>
    <t>Yes</t>
  </si>
  <si>
    <t>Limited</t>
  </si>
  <si>
    <t>No</t>
  </si>
  <si>
    <t>Moderate</t>
  </si>
  <si>
    <t>Unknown</t>
  </si>
  <si>
    <t>&gt; 2024</t>
  </si>
  <si>
    <t>Score:</t>
  </si>
  <si>
    <t>Relevance</t>
  </si>
  <si>
    <t>Hardly</t>
  </si>
  <si>
    <t>Average</t>
  </si>
  <si>
    <t>Quite high</t>
  </si>
  <si>
    <t>Very high</t>
  </si>
  <si>
    <t>Poor</t>
  </si>
  <si>
    <t>Good</t>
  </si>
  <si>
    <t>Introduction</t>
  </si>
  <si>
    <t>Objective</t>
  </si>
  <si>
    <t>Functionalities</t>
  </si>
  <si>
    <t>Excellent</t>
  </si>
  <si>
    <t>Very poor</t>
  </si>
  <si>
    <t>Property and use</t>
  </si>
  <si>
    <t>Year</t>
  </si>
  <si>
    <t>Guiding questions and suggestions</t>
  </si>
  <si>
    <t>Key activities are activities that are required for the value proposition. The activities are specific for each DRIVER+ product. They mostly include those services that the CoE can provide to CM practitioners operating in their national contexts.</t>
  </si>
  <si>
    <t>Tussenwaarde (minumimum vd deelvragen Key activities)</t>
  </si>
  <si>
    <t>Tussenwaarde (minumimum vd deelvragen Key partners)</t>
  </si>
  <si>
    <t>Tussenwaarde (minumimum vd deelvragen Key resources)</t>
  </si>
  <si>
    <t>1.1 Key activities</t>
  </si>
  <si>
    <t>1.2 Key partners</t>
  </si>
  <si>
    <t>1.3 Key resources</t>
  </si>
  <si>
    <t>1.4 Governance</t>
  </si>
  <si>
    <t>1.5 Value proposition</t>
  </si>
  <si>
    <t>1.6 Users</t>
  </si>
  <si>
    <t>Tussenwaarde (minumimum vd deelvragen Governance)</t>
  </si>
  <si>
    <t>Tussenwaarde (minumimum vd deelvragen Value proposition)</t>
  </si>
  <si>
    <t>Tussenwaarde (minumimum vd deelvragen Users)</t>
  </si>
  <si>
    <t>1.7 Channels</t>
  </si>
  <si>
    <t>Tussenwaarde (minumimum vd deelvragen Channels)</t>
  </si>
  <si>
    <t>Tussenwaarde (minumimum vd deelvragen User relationships)</t>
  </si>
  <si>
    <t>1.8 User relationships</t>
  </si>
  <si>
    <t>Tussenwaarde (minumimum vd deelvragen Costs and revenue streams)</t>
  </si>
  <si>
    <t>Key partners comprise the actors whose engagement will be necessary in providing the services and activities listed under ‘key activities’. They include relevant industries, government bodies, researchers and research institutes, practitioners (first responder organisations), and/or civilian groups. They can complement or support the CoE in the provision of its services.</t>
  </si>
  <si>
    <t>The key resources component comprises an overview of resources (both material and immaterial) which are required for implementing the proposed services. This includes physical resources (such as IT facilities, meeting rooms, etc.) and human resources.</t>
  </si>
  <si>
    <t>The value proposition provides an entry-level overview of the business model’s proposed added value. Why is the organization well placed to become a Centre of Expertise? What are its unique selling points? Would it be regarded as reference point in their national context?</t>
  </si>
  <si>
    <t>This component refers to the mechanisms for communicating, engaging and interacting with the users.</t>
  </si>
  <si>
    <t>The cost structures’ component provides an overview of the financial costs that are likely to be incurred by the implementation (and sustenance) of the services. Bearing in mind that all DRIVER+ products are open source, revenue streams will comprise an overview of schemes which can be used to monetise the various proposed services. It is likely that revenue streams will come from public funding.</t>
  </si>
  <si>
    <t>Governance determines institutional relationships and political context. Support by key ministries or institutional bodies could be important for certain COEs. Governance also refers to level of devolution in the crisis management domain for example, which has a direct effect as well on partners and customers.</t>
  </si>
  <si>
    <t>2.1 Key activities</t>
  </si>
  <si>
    <t>2.2 Key partners</t>
  </si>
  <si>
    <t>2.3 Key resources</t>
  </si>
  <si>
    <t>2.4 Governance</t>
  </si>
  <si>
    <t>2.5 Value proposition</t>
  </si>
  <si>
    <t>2.6 Users</t>
  </si>
  <si>
    <t>2.7 Channels</t>
  </si>
  <si>
    <t>2.8 User relationships</t>
  </si>
  <si>
    <t>Stage 1 - Orienting and Positioning</t>
  </si>
  <si>
    <t>Stage 2 - Shaping and Implementing</t>
  </si>
  <si>
    <t>Exploring to which extent your organisation is in position to become a Centre of Expertise</t>
  </si>
  <si>
    <t>My rating:</t>
  </si>
  <si>
    <t>Select option from list</t>
  </si>
  <si>
    <t>Overall preparedness of becoming a Centre of Expertise</t>
  </si>
  <si>
    <t>Suitability of becoming a Centre of Expertise</t>
  </si>
  <si>
    <t>DRIVER+ Centre of Expertise Assessment Tool</t>
  </si>
  <si>
    <t>Authors:</t>
  </si>
  <si>
    <t>Exploring the level of preparedness of your organisation of becoming a Centre of Expertise</t>
  </si>
  <si>
    <t>Cost structure</t>
  </si>
  <si>
    <t>Human resources</t>
  </si>
  <si>
    <t>Physical resources</t>
  </si>
  <si>
    <t>3.</t>
  </si>
  <si>
    <t>Undertake preparatory steps for becoming a Centre of Expertise, up to the point of formal establishment as a CoE (Shaping &amp; Implementing)</t>
  </si>
  <si>
    <t>Perform activities as a CoE, evaluate performance versus expectations, and considering whether/which adjustments are necessary (Performing &amp; Evaluating)</t>
  </si>
  <si>
    <t>Version:</t>
  </si>
  <si>
    <t>Date:</t>
  </si>
  <si>
    <t>Acknowledgement</t>
  </si>
  <si>
    <t>This Excel-tool - the DRIVER+ CoE Assessment Tool - has been developed in FP7 project DRIVER+</t>
  </si>
  <si>
    <t>Decide whether it wants to take up DRIVER+ products, and if so, to decide on which products (Orienting &amp; Positioning)</t>
  </si>
  <si>
    <t>These stages are indicative and non-binding and each organisation will undergo its own journey toward becoming a DRIVER+ CoE. The pathway to become a CoE depends on the local context and specific features of the organisation, the national and institutional context, ambition and resources at their disposal, as well as the network of organisations they would work in partnership with and support.</t>
  </si>
  <si>
    <t>The business model canvas (BMC; Osterwalder &amp; Pigneur, 2010) is a useful tool to support organisations in proceeding through the three stages. Depending on the context in which the potential CoE operates, it is sensible to adapt the use of the BMC to the CM domain, also from a language perspective. Therefore it is advisable to change terms such as “costumers” with “users”. Below a short description of the building blocks of the BMC in more detail and how each one of them can be made relevant to the DRIVER+ context and the CoE research.</t>
  </si>
  <si>
    <t>This toolkit provides organisations interested in becoming a DRIVER+ Centre of Expertise (CoE) with guiding tools they can use to develop a roadmap customised to their case. In particular, this toolkit proposes to follow a process based on three stages: Orienting &amp; Positioning, Shaping &amp; Implementing, Performing &amp; Evaluating. The approach is based on the Strategy Realisation Model, a structured and integral approach for organisational transitions and performance improvement. The original Model consists of three stages: Positioning, Forming and Performing. More specifically, the three stages (or phases) help organisations to:</t>
  </si>
  <si>
    <t>X</t>
  </si>
  <si>
    <t>Y</t>
  </si>
  <si>
    <t>0 = Very poor</t>
  </si>
  <si>
    <t>1 = Poor</t>
  </si>
  <si>
    <t>2 = Moderate</t>
  </si>
  <si>
    <t>3 = Good</t>
  </si>
  <si>
    <t>4 = Excellent</t>
  </si>
  <si>
    <t>Legend</t>
  </si>
  <si>
    <t>Idem met twee decimalen</t>
  </si>
  <si>
    <t>The user relationships’ component of the business planning process aims to provide a preliminary overview of the users engagement strategies and engagement tools.</t>
  </si>
  <si>
    <t>The user segments’ component provides an overview of the groups or organisations that will be served directly. They are the beneficiaries of the CoE services, mostly practitioner organisations which will need the CoE support in accessing and using the specific products.</t>
  </si>
  <si>
    <t>1.9 Cost and revenue streams</t>
  </si>
  <si>
    <t>2.9 Cost and revenue streams</t>
  </si>
  <si>
    <t>The user segments’ component provides an overview of the groups or organisations that will be served directly. They are the end beneficiaries of the CoE services, mostly practitioner organisations which will need the CoE support in accessing and using the specific products.</t>
  </si>
  <si>
    <t>Describe which national authorities and other institutions would support you and how?</t>
  </si>
  <si>
    <t>Marcel van Berlo, Lisette de Koning, Tineke Hof and Dirk Stolk (TNO)</t>
  </si>
  <si>
    <t>Agnese Macaluso and David Regeczi (Ecorys)</t>
  </si>
  <si>
    <t>Stage 3 - Performing and Evaluating</t>
  </si>
  <si>
    <t>Evaluating whether everything is going according to plan, and adjusting if necessary. In this phase, the organisation can also consider to expand its portfolio of DRIVER+ products, adopt a new DRIVER+ product or revisit its activities.</t>
  </si>
  <si>
    <t>3.1 Key activities</t>
  </si>
  <si>
    <t>3.2 Key partners</t>
  </si>
  <si>
    <t>Notes</t>
  </si>
  <si>
    <t>This interactive toolkit supports organisations during the three stages of becoming a Centre of Expertise. This Excel-based tool is developed and implemented in such a way it can be used as a self-assessment tool. The answers to the questions can be rated by the organisation itself on a five point scale. Based on these ratings, the CoE toolkit gives an assessment for stages 1 and 2. For stage 3 this toolkit provides guiding questions.</t>
  </si>
  <si>
    <t>Key activities</t>
  </si>
  <si>
    <t>Develop and monitor KPIs through project execution</t>
  </si>
  <si>
    <t>Use input from observations and interviews conducted either internally or with the help of an outside evaluation consultancy</t>
  </si>
  <si>
    <t>Key resources</t>
  </si>
  <si>
    <t>Regular evaluation of licensing agreements and hardware performance</t>
  </si>
  <si>
    <t>Value proposition</t>
  </si>
  <si>
    <t>Annual or per-use survey of user satisfaction</t>
  </si>
  <si>
    <t xml:space="preserve">If needed, strengthen relationships </t>
  </si>
  <si>
    <t>Decide on which new users could be served</t>
  </si>
  <si>
    <t>Channels</t>
  </si>
  <si>
    <t>3.3 Key resources</t>
  </si>
  <si>
    <t>3.4 Governance</t>
  </si>
  <si>
    <t>3.5 Value proposition</t>
  </si>
  <si>
    <t>3.6 Users</t>
  </si>
  <si>
    <t>3.7 Channels</t>
  </si>
  <si>
    <t>3.8 User relationships</t>
  </si>
  <si>
    <t>3.9 Cost and revenue streams</t>
  </si>
  <si>
    <t>·</t>
  </si>
  <si>
    <t>Evaluate the key activities that you have chosen based on the KPIs</t>
  </si>
  <si>
    <t>Evaluate the strengths and weaknesses in the network</t>
  </si>
  <si>
    <t>Keep up with network activities needed to improve or extend collaboration with other DRIVER+ CoEs or organisations</t>
  </si>
  <si>
    <t>Use CMINE to exchange lessons learned about operating a CoE</t>
  </si>
  <si>
    <t>Evaluate which relationships have most added value; perform a SWOT analysis</t>
  </si>
  <si>
    <t>Reach out to new partners, explore new collaboration possibilities</t>
  </si>
  <si>
    <t>Evaluate whether current/hired personnel is sufficient to operate as a CoE (based on interviews)</t>
  </si>
  <si>
    <t>Monitor and evaluate whether competencies of personnel are suited for activities</t>
  </si>
  <si>
    <t>Update competencies of staff by providing additional training</t>
  </si>
  <si>
    <t>Update (training) material to match the demand</t>
  </si>
  <si>
    <t>Continue maintenance of system and tools</t>
  </si>
  <si>
    <t>Monitor and evaluate whether hardware/software is working as expected</t>
  </si>
  <si>
    <t>Gather feedback and insights from costumers on the assistance they have received and the added value of your support</t>
  </si>
  <si>
    <t>Explore opportunities to adopt other DRIVER+ output</t>
  </si>
  <si>
    <t>Annual evaluation of the effectiveness of all channels, related to their goals</t>
  </si>
  <si>
    <t>Adjust communication channels if needed</t>
  </si>
  <si>
    <t>Improve the visibility as a CoE through the selected communication channels, if needed</t>
  </si>
  <si>
    <t>Evaluate the current relationships with your customers, and decide on which new relationships should be built</t>
  </si>
  <si>
    <t>If needed, strengthen ties with research community, civil society, private sector</t>
  </si>
  <si>
    <t>Annual financial analysis of projected and achieved revenues and costs associated with the activities undertaken</t>
  </si>
  <si>
    <t>Explore the key activities for the different DRIVER+ output</t>
  </si>
  <si>
    <t>How do they link with/build upon your current activities?</t>
  </si>
  <si>
    <t>Explore your professional network, draw a network map of your regional and national partners; what key activities do they perform?</t>
  </si>
  <si>
    <t>Investigate their interests in working with the DRIVER+ products</t>
  </si>
  <si>
    <t>Investigate whether your network recognizes you as an expert delivering a certain DRIVER+ product</t>
  </si>
  <si>
    <t>What key partners at national international and local level would you rely upon and collaborate with? Who could complement your role, if applicable?</t>
  </si>
  <si>
    <t>Make a value gap analysis to determine what stakeholders and key clients you would need to reach</t>
  </si>
  <si>
    <t>Identify other DRIVER+ CoEs that could act as potential partners</t>
  </si>
  <si>
    <t>Investigate which roles, responsibilities and competencies are needed</t>
  </si>
  <si>
    <t>Investigate whether your organisation has (already) sufficient personnel with the necessary skills and knowledge to deliver a certain DRIVER+ product</t>
  </si>
  <si>
    <t>Investigate whether hardware/software is needed to deliver a certain DRIVER+ product</t>
  </si>
  <si>
    <t>Investigate which technical requirements are associated with which DRIVER+ product</t>
  </si>
  <si>
    <t>What is needed for performance and maintenance of which DRIVER+ product related tools and systems?</t>
  </si>
  <si>
    <t>How much effort, time and money will it take to host and maintain the software (if applicable)?</t>
  </si>
  <si>
    <t>What is your relationship to local and national decision-makers in the domain of crisis management?</t>
  </si>
  <si>
    <t>How would the national government see your involvement and role as a CoE?</t>
  </si>
  <si>
    <t>How would you describe your relationship with relevant institutions as well as other operators (level of decentralisation, public/private partnerships etc.)</t>
  </si>
  <si>
    <t>Which DRIVER+ product(s) would help you better achieve your organisational goals?</t>
  </si>
  <si>
    <t>Which DRIVER+ products(s) would enhance your organisational reputation?</t>
  </si>
  <si>
    <t>What value would it bring to you becoming a DRIVER+ CoE?</t>
  </si>
  <si>
    <t>Investigate whether your organization has the ambition to operate as a regional hub, and beyond national borders</t>
  </si>
  <si>
    <t>Do you want to cover the broad spectrum of disaster risk reduction, or focus on a specific type of hazard/risk?</t>
  </si>
  <si>
    <t>Identify users and stakeholder needs (in the context within which you operate) and determine how the DRIVER+ output might fill those needs</t>
  </si>
  <si>
    <t>Identify your unique selling points</t>
  </si>
  <si>
    <t>Explore potential user groups, like CM organisations/practitioner organisations</t>
  </si>
  <si>
    <t>Identify existing costumers/users and see which new ones you might reach with the DRIVER+ product(s)</t>
  </si>
  <si>
    <t>Do they recognize your organisation as the expert centre? Do they trust you in this?</t>
  </si>
  <si>
    <t>Would they be willing to cover the costs?</t>
  </si>
  <si>
    <t>What channels are you currently using to inform your users/costumers about your products, activities or services?</t>
  </si>
  <si>
    <t>Are these sufficient to reach (new) users?</t>
  </si>
  <si>
    <t>Investigate whether your organisation has the right connections with potential user groups, like crisis management and practitioner organisations, relevant research communities (RTOs) and solution providers</t>
  </si>
  <si>
    <t>What type of relationship(s) do you want to establish?</t>
  </si>
  <si>
    <t>How compatible are you and how would you plan to involve them?</t>
  </si>
  <si>
    <t>Investigate what are the most important costs inherent in your business model?</t>
  </si>
  <si>
    <t>Which Key resources and Key Activities are most expensive?</t>
  </si>
  <si>
    <t>Which DRIVER+ product(s) would enable your organisation to cover costs?</t>
  </si>
  <si>
    <t>Which national/public funding can help cover costs?</t>
  </si>
  <si>
    <t>Can you secure public funding? If yes, which one(s)?</t>
  </si>
  <si>
    <t>Can you monetize your services?</t>
  </si>
  <si>
    <t>Identify national or public funding sources that can be used to help cover costs</t>
  </si>
  <si>
    <t>Identify potential other revenue streams from users for added-value services through fixed or dynamic pricing</t>
  </si>
  <si>
    <t>Describe which key activities you would foresee and explain why you would be able to implement these as a CoE</t>
  </si>
  <si>
    <t>Questions:</t>
  </si>
  <si>
    <t>Describe who are your key partners and their added value</t>
  </si>
  <si>
    <t>Describe which human and physical resources you have in house, and whether you have any concerns</t>
  </si>
  <si>
    <t>Describe the support you would need from national decision-makers, other institutions and other operators to deliver the DRIVER+ products</t>
  </si>
  <si>
    <t>Describe why you would be well-placed to operate as a CoE, and what your value proposition is</t>
  </si>
  <si>
    <t>Describe the potential users that you expect, and how they would benefit from your services</t>
  </si>
  <si>
    <t>Describe by which (new) channels your users and partners can be reached in the best way(s)</t>
  </si>
  <si>
    <t>Describe how you maintain and expand relationships with other organisations operating in your field</t>
  </si>
  <si>
    <t>Describe the expected costs and benefits/funding that you foresee when operating as a CoE</t>
  </si>
  <si>
    <t>1. How well do you know the key activities for the selected DRIVER+ product(s)?</t>
  </si>
  <si>
    <t>2. How well positioned is your organisation to deliver the foreseen key activities?</t>
  </si>
  <si>
    <t xml:space="preserve">1. How well do you know which key partners your organisations needs to collaborate with? </t>
  </si>
  <si>
    <t>2. How well positioned is your organisation to connect with the intended key partners?</t>
  </si>
  <si>
    <t>1. How well do you know what resources are needed to deliver the intended DRIVER+ product(s)?</t>
  </si>
  <si>
    <t>2. How well positioned are your organisation’s human/physical resources to deliver these product(s)?</t>
  </si>
  <si>
    <t>1. How well do you know who needs to support you?</t>
  </si>
  <si>
    <t>2. How well positioned is your organisation to (re)establish these relationships?</t>
  </si>
  <si>
    <t>1. How well do you know the value of your organisation in becoming a CoE?</t>
  </si>
  <si>
    <t>2. To what extent would other organisations recognise your value proposition?</t>
  </si>
  <si>
    <t>1. How well do you know who your potential user groups are?</t>
  </si>
  <si>
    <t>2. How well positioned are you to engage potential user groups?</t>
  </si>
  <si>
    <t>1. How well do you know which (new) channels your organisation needs to reach users/partners?</t>
  </si>
  <si>
    <t>2. How well positioned is your organisation to use these (new) channels?</t>
  </si>
  <si>
    <t>1. How well do you know which relationships you want to establish or strengthen?</t>
  </si>
  <si>
    <t>2. How well positioned is your organisation to (re)establish these connections?</t>
  </si>
  <si>
    <t>1. How well do you know the costs, funding sources, and potential revenue streams?</t>
  </si>
  <si>
    <t>2. How well positioned is your organisation to cover costs, secure funding, and monetise services?</t>
  </si>
  <si>
    <t>1. How well prepared is your organisation to deliver the key activities?</t>
  </si>
  <si>
    <t>Question:</t>
  </si>
  <si>
    <t>List the key activities that you have decided to implement, and how you will do this</t>
  </si>
  <si>
    <t>List which partners need to support your activities</t>
  </si>
  <si>
    <t>Describe the human and physical resources you have in place</t>
  </si>
  <si>
    <t>Describe the refined value proposition, including your unique selling points</t>
  </si>
  <si>
    <t>List key users of your products</t>
  </si>
  <si>
    <t>List selected channels to reach the users</t>
  </si>
  <si>
    <t>Describe your engagement strategy and engagement tools</t>
  </si>
  <si>
    <t>Specify the expected costs and benefits/funding that you foresee when operating as a CoE</t>
  </si>
  <si>
    <t>1. How well established are your relationships with these partners?</t>
  </si>
  <si>
    <t>2. How well established are the working arrangements with these partners?</t>
  </si>
  <si>
    <t>1. How well suited are these human and physical resources?</t>
  </si>
  <si>
    <t>2. How well developed is the performance and maintenance plan?</t>
  </si>
  <si>
    <t>1. How well connected is your organisation with them?</t>
  </si>
  <si>
    <t>2. How suitable are those institutions to support you?</t>
  </si>
  <si>
    <t>1. How well defined are your key messages?</t>
  </si>
  <si>
    <t>2. To what extent do other organisations recognise your value proposition?</t>
  </si>
  <si>
    <t>1. How well connected is your organisation to these users?</t>
  </si>
  <si>
    <t>2. How well developed is your engagement strategy?</t>
  </si>
  <si>
    <t>1. How well is the outreach strategy developed?</t>
  </si>
  <si>
    <t>2. To what extent do other organisations interact with you?</t>
  </si>
  <si>
    <t>1. How well are (new) user relationships established?</t>
  </si>
  <si>
    <t>2. How well-balanced are the cost and revenue streams?</t>
  </si>
  <si>
    <t>Determine activities that could be performed with the chosen DRIVER+ product</t>
  </si>
  <si>
    <t>Concretely define and elaborate in more detail the list of (new) activities to perform</t>
  </si>
  <si>
    <t>Prepare an action plan to deliver on the activities as outlined in stage 1</t>
  </si>
  <si>
    <t>Choose key partners based on the outcome of stage 1</t>
  </si>
  <si>
    <t>List the key activities which potential partners could perform to support and complement the work of the CoE</t>
  </si>
  <si>
    <t>Establish clear relationships and define collaboration mechanisms with current and possibly new partners at local, national and EU level</t>
  </si>
  <si>
    <t>Engage in network activities needed to improve or to extend collaboration with other organisations operating in the same field</t>
  </si>
  <si>
    <t>Build links with other DRIVER+ CoE’s, either to coordinate efforts or simply to learn from their experience and know-how</t>
  </si>
  <si>
    <t>Establish contacts and improve coordination with existing communities of practice such as CMINE (https://www.driver-project.eu/cmine-project/)</t>
  </si>
  <si>
    <t xml:space="preserve"> Specify what key resources your chosen DRIVER+ products require</t>
  </si>
  <si>
    <t>Prepare a table of staff, their competences, and their current responsibilities</t>
  </si>
  <si>
    <t>Identify key gaps based on the required resources for the selected DRIVER+ output</t>
  </si>
  <si>
    <t xml:space="preserve"> If required, prepare job descriptions for new staff required to deliver on the DRIVER+ output</t>
  </si>
  <si>
    <t>Hire new personnel and train current staff for new roles and responsibilities (the training module developed within DRIVER+ is a key asset in this respect)</t>
  </si>
  <si>
    <t>Prepare training strategy on DRIVER+ outputs for your staff</t>
  </si>
  <si>
    <t>If working with the Test-bed infrastructure or Portfolio of Solutions: Identify missing hardware and software requirements</t>
  </si>
  <si>
    <t>Develop a performance and maintenance plan for the DRIVER+ output related tools and systems</t>
  </si>
  <si>
    <t>Install and test software</t>
  </si>
  <si>
    <t>Prepare a performance and maintenance plan</t>
  </si>
  <si>
    <t>If working with the Test-bed infrastructure or Portfolio of Solutions: develop a technical plan to have the required hardware and software in place</t>
  </si>
  <si>
    <t>If working with the Test-bed infrastructure or Portfolio of Solutions: prepare purchase orders for new hardware and/or install required software</t>
  </si>
  <si>
    <t>Secure buy-in and support by competent authorities</t>
  </si>
  <si>
    <t xml:space="preserve"> Engage organisations from which recognition or permissions would be required (ministries, local authorities, etc.)</t>
  </si>
  <si>
    <t>Refine the added value of the chosen DRIVER+ output</t>
  </si>
  <si>
    <t>Define key messages based on the value proposition, which will become a part of the engagement strategy</t>
  </si>
  <si>
    <t>Formulate the goal of the CoE in alignment with organisational strengths and ambitions</t>
  </si>
  <si>
    <t>Get in touch with these potential user groups and develop/strengthen relationships with them</t>
  </si>
  <si>
    <t>Perform a segmentation analysis of users to define specific needs and key messages, which should be included in the engagement strategy</t>
  </si>
  <si>
    <t>Select key user(s) who may be external standard bearer(s) in the CM domain providing the DRIVER+ product with added credibility</t>
  </si>
  <si>
    <t>Implement new channels where relevant</t>
  </si>
  <si>
    <t>Prepare an outreach strategy to users, which includes a list of channels such as newsletters, face-to-face meetings, conferences and social media</t>
  </si>
  <si>
    <t>Select through which channels (online and physical) users can be reached best (mailing lists, newsletters, meetings, etc.)</t>
  </si>
  <si>
    <t>Specify the type of relationships that should be established with users</t>
  </si>
  <si>
    <t>Establish or strengthen ties with research community, civil society, private sector; depending on specific ambitions and outputs that shall be adopted</t>
  </si>
  <si>
    <t>Develop technical documentation for user support</t>
  </si>
  <si>
    <t>Develop documentation for marketing activities, in cases where added-value materials are being sold</t>
  </si>
  <si>
    <t>Refine budget prepared in stage 1</t>
  </si>
  <si>
    <t>Based on the key resources, prepare an overview of estimated costs for both human and technical resources</t>
  </si>
  <si>
    <t>Make a financial plan on the human resources and software/hardware that need to be in place to operate such output</t>
  </si>
  <si>
    <t>Determine revenues for value-added services or membership costs, pricing strategy</t>
  </si>
  <si>
    <t>Agreement on budget lines from public sources</t>
  </si>
  <si>
    <t>Choose the best way to cover these costs of delivering the DRIVER+ output(s) and develop a plan to achieve this</t>
  </si>
  <si>
    <t>Assessment summary stages 1 and 2</t>
  </si>
  <si>
    <t>1.1</t>
  </si>
  <si>
    <t>1.2</t>
  </si>
  <si>
    <t>Key partners</t>
  </si>
  <si>
    <t>1.3</t>
  </si>
  <si>
    <t>1.4</t>
  </si>
  <si>
    <t>Governance</t>
  </si>
  <si>
    <t>1.5</t>
  </si>
  <si>
    <t>1.6</t>
  </si>
  <si>
    <t>Users</t>
  </si>
  <si>
    <t>1.7</t>
  </si>
  <si>
    <t>1.8</t>
  </si>
  <si>
    <t>User relationships</t>
  </si>
  <si>
    <t>1.9</t>
  </si>
  <si>
    <t>Cost and revenue streams</t>
  </si>
  <si>
    <t>Suitability of becoming a CoE based on provided answers</t>
  </si>
  <si>
    <t>Overgenomen waarde van stage 1</t>
  </si>
  <si>
    <t>Overall preparedness of becoming a CoE based on provided answers</t>
  </si>
  <si>
    <t>2.1</t>
  </si>
  <si>
    <t>2.2</t>
  </si>
  <si>
    <t>2.3</t>
  </si>
  <si>
    <t>2.4</t>
  </si>
  <si>
    <t>2.5</t>
  </si>
  <si>
    <t>2.6</t>
  </si>
  <si>
    <t>2.7</t>
  </si>
  <si>
    <t>2.8</t>
  </si>
  <si>
    <t>2.9</t>
  </si>
  <si>
    <t>This rating counts twice</t>
  </si>
  <si>
    <t>Points of  contact:</t>
  </si>
  <si>
    <t>mailto:lisette.dekoning@tno.nl</t>
  </si>
  <si>
    <t>mailto:agnese.macaluso@ecorys.com</t>
  </si>
  <si>
    <t>You are free to share (copy and redistribute the material in any medium or format) and adapt (remix, transform, and build upon the material). You must give appropriate credit, provide a link to the license, and indicate if changes were made. You may do so in any reasonable manner, but not in any way that suggests the licensor endorses you or your use. You may not use the material for commercial purposes. You may not apply legal terms or technological measures that legally restrict others from doing anything the license permits.</t>
  </si>
  <si>
    <t>© 2020 This DRIVER+ CoE Assessment Tool is the property of TNO and Ecorys. All rights relevant to the use of this tool are determined by the license scheme: Creative Commons Attribution-NonCommercial 4.0 International. For more details, see: https://creativecommons.org/licenses/by-nc/4.0/</t>
  </si>
  <si>
    <t>12 March 2020</t>
  </si>
  <si>
    <t>This toolkit is based on the business model canvas (BMC; Osterwalder &amp; Pigneur, 2010). This model, that consists of building blocks, has been adapted to the use in the crisis management domain. For each building block guiding questions and suggestions have been formulated, which the user assists in performing a self-assessment of his/her organisation.</t>
  </si>
  <si>
    <t>1.0</t>
  </si>
  <si>
    <t>The DRIVER+ project leading to these results has received funding from the European Union’s Seventh Framework Programme for research, technological development and demonstration under the Grant Agreement No 607798. The information and views set out in this document are those of the authors and do not necessarily reflect the official opinion of the European Union.</t>
  </si>
  <si>
    <t>Neither the European Union institutions and bodies nor any person acting on their behalf may be held responsible for the use which may be made of the information contained therein.</t>
  </si>
  <si>
    <t>Revenue streams</t>
  </si>
  <si>
    <t>1. How well are cost and revenue streams arranged?</t>
  </si>
  <si>
    <t>Evaluate the state of your relationships with key decision-makers at national level</t>
  </si>
  <si>
    <t>Make sure political changes do not affect your strategy and position</t>
  </si>
  <si>
    <t>Develop new relationships with emerging actors and decision-makers</t>
  </si>
  <si>
    <t>Evaluate goal and process of the CoE: Is it still aligned with your organisation? Is the added value as expected? What adjustments are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</si>
</sst>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0"/>
      <name val="Arial"/>
      <family val="2"/>
    </font>
    <font>
      <sz val="10"/>
      <color theme="1"/>
      <name val="Arial"/>
      <family val="2"/>
    </font>
    <font>
      <sz val="11"/>
      <color theme="1"/>
      <name val="Calibri"/>
      <family val="2"/>
      <scheme val="minor"/>
    </font>
    <font>
      <sz val="10"/>
      <name val="Arial"/>
      <family val="2"/>
    </font>
    <font>
      <b/>
      <u/>
      <sz val="10"/>
      <name val="Arial"/>
      <family val="2"/>
    </font>
    <font>
      <sz val="11"/>
      <color theme="1"/>
      <name val="Calibri"/>
      <family val="2"/>
      <scheme val="minor"/>
    </font>
    <font>
      <sz val="11"/>
      <color theme="1"/>
      <name val="Arial"/>
      <family val="2"/>
    </font>
    <font>
      <sz val="10"/>
      <color theme="1"/>
      <name val="Arial"/>
      <family val="2"/>
    </font>
    <font>
      <sz val="10"/>
      <color theme="4" tint="-0.249977111117893"/>
      <name val="Arial"/>
      <family val="2"/>
    </font>
    <font>
      <b/>
      <sz val="10"/>
      <color rgb="FFFF0000"/>
      <name val="Arial"/>
      <family val="2"/>
    </font>
    <font>
      <sz val="11"/>
      <color rgb="FFFF0000"/>
      <name val="Calibri"/>
      <family val="2"/>
      <scheme val="minor"/>
    </font>
    <font>
      <sz val="10"/>
      <name val="Calibri"/>
      <family val="2"/>
      <scheme val="minor"/>
    </font>
    <font>
      <b/>
      <u/>
      <sz val="11"/>
      <color theme="1"/>
      <name val="Calibri"/>
      <family val="2"/>
      <scheme val="minor"/>
    </font>
    <font>
      <b/>
      <sz val="14"/>
      <name val="Arial"/>
      <family val="2"/>
    </font>
    <font>
      <b/>
      <sz val="12"/>
      <color theme="0"/>
      <name val="Arial"/>
      <family val="2"/>
    </font>
    <font>
      <sz val="9"/>
      <color indexed="81"/>
      <name val="Tahoma"/>
      <family val="2"/>
    </font>
    <font>
      <b/>
      <sz val="10"/>
      <color theme="1"/>
      <name val="Arial"/>
      <family val="2"/>
    </font>
    <font>
      <b/>
      <sz val="14"/>
      <color theme="0"/>
      <name val="Arial"/>
      <family val="2"/>
    </font>
    <font>
      <b/>
      <sz val="12"/>
      <name val="Arial"/>
      <family val="2"/>
    </font>
    <font>
      <u/>
      <sz val="10"/>
      <color theme="1"/>
      <name val="Arial"/>
      <family val="2"/>
    </font>
    <font>
      <sz val="11"/>
      <name val="Calibri"/>
      <family val="2"/>
      <scheme val="minor"/>
    </font>
    <font>
      <b/>
      <sz val="10"/>
      <color rgb="FF002060"/>
      <name val="Arial"/>
      <family val="2"/>
    </font>
    <font>
      <b/>
      <sz val="16"/>
      <color rgb="FF002060"/>
      <name val="Arial"/>
      <family val="2"/>
    </font>
    <font>
      <b/>
      <sz val="14"/>
      <color rgb="FF002060"/>
      <name val="Arial"/>
      <family val="2"/>
    </font>
    <font>
      <b/>
      <sz val="16"/>
      <color theme="0"/>
      <name val="Arial"/>
      <family val="2"/>
    </font>
    <font>
      <b/>
      <sz val="12"/>
      <color rgb="FF002060"/>
      <name val="Arial"/>
      <family val="2"/>
    </font>
    <font>
      <i/>
      <sz val="10"/>
      <color theme="1"/>
      <name val="Arial"/>
      <family val="2"/>
    </font>
    <font>
      <b/>
      <sz val="11"/>
      <color rgb="FFFF0000"/>
      <name val="Calibri"/>
      <family val="2"/>
      <scheme val="minor"/>
    </font>
    <font>
      <b/>
      <i/>
      <sz val="8"/>
      <color theme="1"/>
      <name val="Arial"/>
      <family val="2"/>
    </font>
    <font>
      <u/>
      <sz val="11"/>
      <color theme="10"/>
      <name val="Calibri"/>
      <family val="2"/>
      <scheme val="minor"/>
    </font>
    <font>
      <b/>
      <sz val="16"/>
      <color theme="7" tint="0.39997558519241921"/>
      <name val="Arial"/>
      <family val="2"/>
    </font>
    <font>
      <b/>
      <i/>
      <sz val="10"/>
      <color rgb="FF002060"/>
      <name val="Arial"/>
      <family val="2"/>
    </font>
    <font>
      <b/>
      <sz val="10"/>
      <color rgb="FF002060"/>
      <name val="Symbol"/>
      <family val="1"/>
      <charset val="2"/>
    </font>
    <font>
      <sz val="12"/>
      <color theme="1"/>
      <name val="Arial"/>
      <family val="2"/>
    </font>
    <font>
      <sz val="12"/>
      <name val="Arial"/>
      <family val="2"/>
    </font>
    <font>
      <sz val="12"/>
      <color theme="1"/>
      <name val="Calibri"/>
      <family val="2"/>
      <scheme val="minor"/>
    </font>
    <font>
      <u/>
      <sz val="10"/>
      <color rgb="FF002060"/>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7" tint="0.39997558519241921"/>
        <bgColor indexed="64"/>
      </patternFill>
    </fill>
    <fill>
      <patternFill patternType="solid">
        <fgColor rgb="FF002060"/>
        <bgColor indexed="64"/>
      </patternFill>
    </fill>
    <fill>
      <patternFill patternType="solid">
        <fgColor theme="1"/>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4" fillId="0" borderId="0"/>
    <xf numFmtId="0" fontId="30" fillId="0" borderId="0" applyNumberFormat="0" applyFill="0" applyBorder="0" applyAlignment="0" applyProtection="0"/>
  </cellStyleXfs>
  <cellXfs count="186">
    <xf numFmtId="0" fontId="0" fillId="0" borderId="0" xfId="0"/>
    <xf numFmtId="0" fontId="2" fillId="0" borderId="0" xfId="0" applyFont="1" applyAlignment="1">
      <alignment vertical="center"/>
    </xf>
    <xf numFmtId="0" fontId="2" fillId="3" borderId="0" xfId="0" applyFont="1" applyFill="1" applyAlignment="1">
      <alignment vertical="center"/>
    </xf>
    <xf numFmtId="0" fontId="6" fillId="0" borderId="0" xfId="0" applyFont="1"/>
    <xf numFmtId="0" fontId="7" fillId="3" borderId="0" xfId="0" applyFont="1" applyFill="1"/>
    <xf numFmtId="0" fontId="7" fillId="0" borderId="0" xfId="0" applyFont="1"/>
    <xf numFmtId="0" fontId="8" fillId="0" borderId="0" xfId="0" applyFont="1"/>
    <xf numFmtId="0" fontId="10" fillId="3" borderId="0" xfId="0" applyFont="1" applyFill="1" applyAlignment="1">
      <alignment horizontal="center" vertical="top"/>
    </xf>
    <xf numFmtId="0" fontId="9" fillId="3" borderId="0" xfId="0" applyFont="1" applyFill="1" applyAlignment="1">
      <alignment horizontal="right" vertical="top"/>
    </xf>
    <xf numFmtId="0" fontId="6" fillId="0" borderId="0" xfId="0" applyFont="1" applyAlignment="1">
      <alignment vertical="center"/>
    </xf>
    <xf numFmtId="0" fontId="10" fillId="3" borderId="0" xfId="0" applyFont="1" applyFill="1"/>
    <xf numFmtId="0" fontId="11" fillId="0" borderId="0" xfId="0" applyFont="1"/>
    <xf numFmtId="0" fontId="6" fillId="0" borderId="0" xfId="0" applyFont="1" applyAlignment="1">
      <alignment horizontal="center" vertical="top"/>
    </xf>
    <xf numFmtId="0" fontId="12" fillId="3" borderId="0" xfId="0" applyFont="1" applyFill="1" applyAlignment="1">
      <alignment vertical="center"/>
    </xf>
    <xf numFmtId="0" fontId="0" fillId="0" borderId="0" xfId="0" applyAlignment="1">
      <alignment horizontal="center"/>
    </xf>
    <xf numFmtId="0" fontId="13" fillId="0" borderId="0" xfId="0" applyFont="1" applyAlignment="1">
      <alignment horizontal="center"/>
    </xf>
    <xf numFmtId="0" fontId="3" fillId="0" borderId="0" xfId="0" applyFont="1" applyAlignment="1">
      <alignment horizontal="center"/>
    </xf>
    <xf numFmtId="0" fontId="4" fillId="3" borderId="0" xfId="0" applyFont="1" applyFill="1" applyAlignment="1">
      <alignment vertical="center"/>
    </xf>
    <xf numFmtId="0" fontId="1" fillId="3" borderId="0" xfId="0" applyFont="1" applyFill="1" applyBorder="1" applyAlignment="1">
      <alignment horizontal="right" vertical="center"/>
    </xf>
    <xf numFmtId="0" fontId="4" fillId="0" borderId="0" xfId="0" applyFont="1" applyAlignment="1">
      <alignment vertical="center"/>
    </xf>
    <xf numFmtId="0" fontId="0" fillId="0" borderId="0" xfId="0" applyFont="1" applyAlignment="1">
      <alignment vertical="center"/>
    </xf>
    <xf numFmtId="0" fontId="3" fillId="0" borderId="0" xfId="0" applyFont="1"/>
    <xf numFmtId="0" fontId="0" fillId="0" borderId="0" xfId="0" applyFont="1"/>
    <xf numFmtId="0" fontId="2" fillId="3" borderId="0" xfId="0" applyFont="1" applyFill="1" applyAlignment="1">
      <alignment horizontal="right" vertical="top"/>
    </xf>
    <xf numFmtId="0" fontId="20" fillId="3" borderId="0" xfId="0" applyFont="1" applyFill="1" applyAlignment="1">
      <alignment horizontal="right" vertical="top"/>
    </xf>
    <xf numFmtId="0" fontId="4" fillId="3" borderId="0" xfId="0" applyFont="1" applyFill="1" applyAlignment="1">
      <alignment horizontal="right" vertical="top"/>
    </xf>
    <xf numFmtId="0" fontId="2" fillId="3" borderId="0" xfId="0" applyFont="1" applyFill="1" applyAlignment="1">
      <alignment vertical="top"/>
    </xf>
    <xf numFmtId="0" fontId="4" fillId="3" borderId="0" xfId="0" applyFont="1" applyFill="1" applyAlignment="1">
      <alignment horizontal="left" vertical="top"/>
    </xf>
    <xf numFmtId="0" fontId="21" fillId="0" borderId="0" xfId="1" applyFont="1" applyAlignment="1">
      <alignment horizontal="center"/>
    </xf>
    <xf numFmtId="0" fontId="3" fillId="0" borderId="0" xfId="0" quotePrefix="1" applyFont="1" applyAlignment="1">
      <alignment horizontal="center"/>
    </xf>
    <xf numFmtId="0" fontId="21" fillId="0" borderId="0" xfId="1" applyFont="1" applyAlignment="1">
      <alignment horizontal="left"/>
    </xf>
    <xf numFmtId="0" fontId="4" fillId="2" borderId="4" xfId="0" applyFont="1" applyFill="1" applyBorder="1" applyAlignment="1" applyProtection="1">
      <alignment horizontal="center" vertical="center"/>
      <protection locked="0"/>
    </xf>
    <xf numFmtId="0" fontId="22" fillId="3" borderId="0" xfId="0" applyFont="1" applyFill="1" applyBorder="1" applyAlignment="1">
      <alignment horizontal="right" vertical="center"/>
    </xf>
    <xf numFmtId="0" fontId="3" fillId="3" borderId="0" xfId="0" applyFont="1" applyFill="1"/>
    <xf numFmtId="0" fontId="3" fillId="3" borderId="0" xfId="0" applyFont="1" applyFill="1" applyAlignment="1">
      <alignment vertical="top"/>
    </xf>
    <xf numFmtId="0" fontId="3" fillId="3" borderId="0" xfId="0" applyFont="1" applyFill="1" applyAlignment="1">
      <alignment horizontal="center" vertical="top"/>
    </xf>
    <xf numFmtId="0" fontId="1" fillId="3" borderId="0" xfId="0" applyFont="1" applyFill="1" applyAlignment="1">
      <alignment horizontal="center" vertical="top"/>
    </xf>
    <xf numFmtId="0" fontId="2" fillId="3" borderId="0" xfId="0" applyFont="1" applyFill="1" applyAlignment="1">
      <alignment horizontal="center" vertical="top"/>
    </xf>
    <xf numFmtId="0" fontId="2" fillId="0" borderId="0" xfId="0" applyFont="1" applyAlignment="1">
      <alignment vertical="top"/>
    </xf>
    <xf numFmtId="0" fontId="3" fillId="3" borderId="0" xfId="0" applyFont="1" applyFill="1" applyAlignment="1">
      <alignment vertical="center"/>
    </xf>
    <xf numFmtId="0" fontId="3" fillId="0" borderId="0" xfId="0" applyFont="1" applyAlignment="1">
      <alignment vertical="center"/>
    </xf>
    <xf numFmtId="0" fontId="2" fillId="3" borderId="0" xfId="0" applyFont="1" applyFill="1"/>
    <xf numFmtId="0" fontId="4" fillId="3" borderId="0" xfId="0" applyFont="1" applyFill="1" applyAlignment="1">
      <alignment horizontal="center" vertical="top"/>
    </xf>
    <xf numFmtId="0" fontId="4" fillId="3" borderId="0" xfId="0" applyFont="1" applyFill="1" applyAlignment="1">
      <alignment vertical="top"/>
    </xf>
    <xf numFmtId="0" fontId="2" fillId="0" borderId="0" xfId="0" applyFont="1"/>
    <xf numFmtId="0" fontId="2" fillId="3" borderId="0" xfId="0" applyFont="1" applyFill="1" applyBorder="1"/>
    <xf numFmtId="0" fontId="2" fillId="3" borderId="0" xfId="0" applyFont="1" applyFill="1" applyBorder="1" applyAlignment="1">
      <alignment horizontal="center" vertical="top"/>
    </xf>
    <xf numFmtId="0" fontId="3" fillId="3" borderId="0" xfId="0" applyFont="1" applyFill="1" applyBorder="1"/>
    <xf numFmtId="0" fontId="2" fillId="0" borderId="0" xfId="0" applyFont="1" applyAlignment="1">
      <alignment horizontal="center" vertical="top"/>
    </xf>
    <xf numFmtId="0" fontId="22" fillId="3" borderId="0" xfId="0" applyFont="1" applyFill="1" applyAlignment="1">
      <alignment horizontal="right" vertical="center"/>
    </xf>
    <xf numFmtId="0" fontId="2" fillId="3" borderId="0" xfId="0" applyFont="1" applyFill="1" applyAlignment="1">
      <alignment horizontal="left"/>
    </xf>
    <xf numFmtId="0" fontId="5" fillId="0" borderId="0" xfId="1" applyFont="1" applyAlignment="1">
      <alignment horizontal="center"/>
    </xf>
    <xf numFmtId="0" fontId="4" fillId="0" borderId="0" xfId="1" applyFont="1" applyAlignment="1">
      <alignment horizontal="center"/>
    </xf>
    <xf numFmtId="0" fontId="4" fillId="0" borderId="0" xfId="1" applyAlignment="1">
      <alignment horizontal="center"/>
    </xf>
    <xf numFmtId="0" fontId="2" fillId="3" borderId="0" xfId="0" applyFont="1" applyFill="1" applyAlignment="1">
      <alignment horizontal="left" vertical="center"/>
    </xf>
    <xf numFmtId="0" fontId="2" fillId="0" borderId="0" xfId="0" applyFont="1" applyBorder="1"/>
    <xf numFmtId="0" fontId="1" fillId="3" borderId="0" xfId="0" applyFont="1" applyFill="1" applyAlignment="1">
      <alignment horizontal="center" vertical="center"/>
    </xf>
    <xf numFmtId="0" fontId="2" fillId="3" borderId="0" xfId="0" applyFont="1" applyFill="1" applyAlignment="1">
      <alignment horizontal="left" vertical="center" wrapText="1"/>
    </xf>
    <xf numFmtId="0" fontId="4" fillId="3" borderId="0" xfId="0" applyFont="1" applyFill="1" applyAlignment="1">
      <alignment horizontal="center" vertical="top" wrapText="1"/>
    </xf>
    <xf numFmtId="0" fontId="4" fillId="3" borderId="0" xfId="0" applyFont="1" applyFill="1" applyAlignment="1">
      <alignment horizontal="right" vertical="top" wrapText="1"/>
    </xf>
    <xf numFmtId="0" fontId="22" fillId="3" borderId="0" xfId="0" applyFont="1" applyFill="1" applyAlignment="1">
      <alignment horizontal="right" vertical="top" wrapText="1"/>
    </xf>
    <xf numFmtId="0" fontId="22" fillId="3" borderId="0" xfId="0" applyFont="1" applyFill="1" applyAlignment="1">
      <alignment horizontal="center" vertical="top" wrapText="1"/>
    </xf>
    <xf numFmtId="0" fontId="4" fillId="3" borderId="0" xfId="0" applyFont="1" applyFill="1" applyBorder="1" applyAlignment="1">
      <alignment horizontal="left" vertical="center"/>
    </xf>
    <xf numFmtId="0" fontId="17" fillId="3" borderId="0" xfId="0" applyFont="1" applyFill="1" applyAlignment="1">
      <alignment horizontal="center" vertical="center"/>
    </xf>
    <xf numFmtId="0" fontId="4" fillId="3" borderId="0" xfId="0" applyFont="1" applyFill="1" applyBorder="1" applyAlignment="1">
      <alignment horizontal="left" vertical="center"/>
    </xf>
    <xf numFmtId="0" fontId="2" fillId="0" borderId="0" xfId="0" applyFont="1" applyAlignment="1">
      <alignment wrapText="1"/>
    </xf>
    <xf numFmtId="0" fontId="4" fillId="3" borderId="0" xfId="0" applyFont="1" applyFill="1" applyBorder="1" applyAlignment="1">
      <alignment horizontal="left" vertical="center"/>
    </xf>
    <xf numFmtId="0" fontId="24" fillId="3" borderId="0" xfId="0" applyFont="1" applyFill="1" applyBorder="1" applyAlignment="1">
      <alignment horizontal="right" vertical="center"/>
    </xf>
    <xf numFmtId="0" fontId="1" fillId="3" borderId="0" xfId="0" applyFont="1" applyFill="1"/>
    <xf numFmtId="0" fontId="2" fillId="3" borderId="0" xfId="0" quotePrefix="1" applyFont="1" applyFill="1"/>
    <xf numFmtId="0" fontId="2" fillId="3" borderId="0" xfId="0" applyFont="1" applyFill="1" applyAlignment="1">
      <alignment wrapText="1"/>
    </xf>
    <xf numFmtId="0" fontId="22" fillId="3" borderId="0" xfId="0" applyFont="1" applyFill="1"/>
    <xf numFmtId="0" fontId="27" fillId="3" borderId="0" xfId="0" applyFont="1" applyFill="1" applyAlignment="1">
      <alignment horizontal="left" wrapText="1"/>
    </xf>
    <xf numFmtId="0" fontId="7" fillId="3" borderId="0" xfId="0" applyFont="1" applyFill="1" applyAlignment="1">
      <alignment vertical="center"/>
    </xf>
    <xf numFmtId="0" fontId="7" fillId="0" borderId="0" xfId="0" applyFont="1" applyAlignment="1">
      <alignment vertical="center"/>
    </xf>
    <xf numFmtId="0" fontId="22" fillId="3" borderId="0" xfId="0" applyFont="1" applyFill="1" applyAlignment="1">
      <alignment horizontal="right" vertical="center" wrapText="1"/>
    </xf>
    <xf numFmtId="0" fontId="22" fillId="3" borderId="0" xfId="0" applyFont="1" applyFill="1" applyAlignment="1">
      <alignment horizontal="center" vertical="center" wrapText="1"/>
    </xf>
    <xf numFmtId="0" fontId="14" fillId="0" borderId="5" xfId="0" applyFont="1" applyFill="1" applyBorder="1" applyAlignment="1">
      <alignment horizontal="center" vertical="center"/>
    </xf>
    <xf numFmtId="0" fontId="27" fillId="3" borderId="0" xfId="0" applyFont="1" applyFill="1" applyAlignment="1">
      <alignment vertical="center"/>
    </xf>
    <xf numFmtId="0" fontId="2" fillId="6" borderId="0" xfId="0" applyFont="1" applyFill="1" applyAlignment="1">
      <alignment vertical="center"/>
    </xf>
    <xf numFmtId="0" fontId="22" fillId="6" borderId="0" xfId="0" applyFont="1" applyFill="1" applyAlignment="1">
      <alignment horizontal="center" vertical="center" wrapText="1"/>
    </xf>
    <xf numFmtId="0" fontId="22" fillId="6" borderId="0" xfId="0" applyFont="1" applyFill="1" applyAlignment="1">
      <alignment horizontal="right" vertical="center" wrapText="1"/>
    </xf>
    <xf numFmtId="0" fontId="22" fillId="6" borderId="0" xfId="0" applyFont="1" applyFill="1" applyBorder="1" applyAlignment="1">
      <alignment horizontal="right" vertical="center"/>
    </xf>
    <xf numFmtId="0" fontId="4" fillId="6" borderId="0" xfId="0" applyFont="1" applyFill="1" applyBorder="1" applyAlignment="1">
      <alignment horizontal="left" vertical="center"/>
    </xf>
    <xf numFmtId="0" fontId="27" fillId="3" borderId="0" xfId="0" applyFont="1" applyFill="1" applyAlignment="1">
      <alignment horizontal="left" wrapText="1"/>
    </xf>
    <xf numFmtId="0" fontId="4" fillId="3" borderId="0" xfId="0" applyFont="1" applyFill="1" applyBorder="1" applyAlignment="1">
      <alignment horizontal="left" vertical="center"/>
    </xf>
    <xf numFmtId="0" fontId="28" fillId="0" borderId="0" xfId="0" applyFont="1" applyAlignment="1">
      <alignment vertical="center"/>
    </xf>
    <xf numFmtId="0" fontId="3" fillId="0" borderId="0" xfId="0" applyFont="1" applyAlignment="1">
      <alignment horizontal="center" vertical="top"/>
    </xf>
    <xf numFmtId="0" fontId="29" fillId="3" borderId="0" xfId="0" applyFont="1" applyFill="1" applyAlignment="1">
      <alignment horizontal="center" wrapText="1"/>
    </xf>
    <xf numFmtId="0" fontId="8" fillId="0" borderId="0" xfId="0" applyFont="1" applyAlignment="1">
      <alignment wrapText="1"/>
    </xf>
    <xf numFmtId="0" fontId="0" fillId="0" borderId="0" xfId="0" applyAlignment="1">
      <alignment horizontal="justify" vertical="center"/>
    </xf>
    <xf numFmtId="0" fontId="30" fillId="0" borderId="0" xfId="2" applyAlignment="1">
      <alignment horizontal="justify" vertical="center"/>
    </xf>
    <xf numFmtId="0" fontId="0" fillId="0" borderId="0" xfId="0" applyAlignment="1">
      <alignment horizontal="left" vertical="center" indent="4"/>
    </xf>
    <xf numFmtId="0" fontId="2" fillId="3" borderId="0" xfId="0" applyFont="1" applyFill="1" applyAlignment="1">
      <alignment horizontal="left" vertical="top" wrapText="1"/>
    </xf>
    <xf numFmtId="0" fontId="2" fillId="3" borderId="0" xfId="0" applyFont="1" applyFill="1" applyAlignment="1">
      <alignment horizontal="left" vertical="center" wrapText="1"/>
    </xf>
    <xf numFmtId="0" fontId="4" fillId="3" borderId="0" xfId="0" applyFont="1" applyFill="1" applyBorder="1" applyAlignment="1">
      <alignment horizontal="left" vertical="center" wrapText="1"/>
    </xf>
    <xf numFmtId="0" fontId="22" fillId="3" borderId="0" xfId="0" applyFont="1" applyFill="1" applyAlignment="1">
      <alignment horizontal="right" vertical="top" wrapText="1"/>
    </xf>
    <xf numFmtId="0" fontId="4" fillId="3" borderId="0" xfId="0" applyFont="1" applyFill="1" applyBorder="1" applyAlignment="1">
      <alignment horizontal="left" vertical="center"/>
    </xf>
    <xf numFmtId="0" fontId="8" fillId="0" borderId="0" xfId="0" applyFont="1" applyAlignment="1">
      <alignment vertical="center"/>
    </xf>
    <xf numFmtId="0" fontId="2" fillId="3" borderId="0" xfId="0" applyFont="1" applyFill="1" applyAlignment="1">
      <alignment vertical="center" wrapText="1"/>
    </xf>
    <xf numFmtId="0" fontId="32" fillId="3" borderId="0" xfId="0" quotePrefix="1" applyFont="1" applyFill="1" applyAlignment="1">
      <alignment vertical="center"/>
    </xf>
    <xf numFmtId="0" fontId="3" fillId="3" borderId="0" xfId="0" applyFont="1" applyFill="1" applyAlignment="1">
      <alignment vertical="center" wrapText="1"/>
    </xf>
    <xf numFmtId="0" fontId="12" fillId="3" borderId="0" xfId="0" applyFont="1" applyFill="1" applyAlignment="1">
      <alignment vertical="center" wrapText="1"/>
    </xf>
    <xf numFmtId="0" fontId="3" fillId="0" borderId="0" xfId="0" applyFont="1" applyAlignment="1">
      <alignment vertical="center" wrapText="1"/>
    </xf>
    <xf numFmtId="0" fontId="6" fillId="0" borderId="0" xfId="0" applyFont="1" applyAlignment="1">
      <alignment vertical="center" wrapText="1"/>
    </xf>
    <xf numFmtId="0" fontId="2" fillId="3" borderId="0" xfId="0" applyFont="1" applyFill="1" applyAlignment="1">
      <alignment horizontal="center" vertical="center"/>
    </xf>
    <xf numFmtId="0" fontId="0" fillId="0" borderId="0" xfId="0" applyFont="1" applyAlignment="1">
      <alignment vertical="center" wrapText="1"/>
    </xf>
    <xf numFmtId="0" fontId="4" fillId="3" borderId="0" xfId="0" applyFont="1" applyFill="1" applyAlignment="1">
      <alignment vertical="center" wrapText="1"/>
    </xf>
    <xf numFmtId="0" fontId="2" fillId="0" borderId="0" xfId="0" applyFont="1" applyAlignment="1">
      <alignment vertical="center" wrapText="1"/>
    </xf>
    <xf numFmtId="0" fontId="0" fillId="0" borderId="0" xfId="0" applyAlignment="1">
      <alignment horizontal="left" vertical="center" wrapText="1"/>
    </xf>
    <xf numFmtId="0" fontId="2" fillId="3" borderId="0" xfId="0" applyFont="1" applyFill="1" applyAlignment="1">
      <alignment vertical="top" wrapText="1"/>
    </xf>
    <xf numFmtId="0" fontId="2" fillId="0" borderId="0" xfId="0" applyFont="1" applyAlignment="1">
      <alignment horizontal="center"/>
    </xf>
    <xf numFmtId="0" fontId="4" fillId="5" borderId="7" xfId="0" applyFont="1" applyFill="1" applyBorder="1" applyAlignment="1">
      <alignment horizontal="left" vertical="top"/>
    </xf>
    <xf numFmtId="0" fontId="4" fillId="5" borderId="8" xfId="0" applyFont="1" applyFill="1" applyBorder="1" applyAlignment="1">
      <alignment horizontal="left" vertical="top"/>
    </xf>
    <xf numFmtId="0" fontId="5" fillId="5" borderId="6" xfId="0" applyFont="1" applyFill="1" applyBorder="1" applyAlignment="1">
      <alignment horizontal="left" vertical="top"/>
    </xf>
    <xf numFmtId="0" fontId="2" fillId="3" borderId="0" xfId="0" applyFont="1" applyFill="1" applyAlignment="1">
      <alignment horizontal="left" vertical="center" wrapText="1"/>
    </xf>
    <xf numFmtId="0" fontId="27" fillId="3" borderId="0" xfId="0" applyFont="1" applyFill="1" applyAlignment="1">
      <alignment horizontal="left" wrapText="1"/>
    </xf>
    <xf numFmtId="0" fontId="4" fillId="3" borderId="0" xfId="0" applyFont="1" applyFill="1" applyBorder="1" applyAlignment="1">
      <alignment horizontal="left" vertical="center"/>
    </xf>
    <xf numFmtId="0" fontId="2" fillId="3" borderId="0" xfId="0" applyFont="1" applyFill="1" applyAlignment="1">
      <alignment horizontal="left" vertical="center" wrapText="1"/>
    </xf>
    <xf numFmtId="0" fontId="27" fillId="3" borderId="0" xfId="0" applyFont="1" applyFill="1" applyAlignment="1">
      <alignment horizontal="left" wrapText="1"/>
    </xf>
    <xf numFmtId="0" fontId="4" fillId="3" borderId="0" xfId="0" applyFont="1" applyFill="1" applyBorder="1" applyAlignment="1">
      <alignment horizontal="left" vertical="center"/>
    </xf>
    <xf numFmtId="0" fontId="10" fillId="0" borderId="0" xfId="0" applyFont="1" applyAlignment="1">
      <alignment vertical="center"/>
    </xf>
    <xf numFmtId="0" fontId="29" fillId="3" borderId="0" xfId="0" applyFont="1" applyFill="1" applyAlignment="1">
      <alignment horizontal="left"/>
    </xf>
    <xf numFmtId="0" fontId="10" fillId="0" borderId="0" xfId="0" applyFont="1" applyAlignment="1"/>
    <xf numFmtId="0" fontId="33" fillId="3" borderId="0" xfId="0" applyFont="1" applyFill="1" applyAlignment="1">
      <alignment horizontal="center"/>
    </xf>
    <xf numFmtId="0" fontId="33" fillId="3" borderId="0" xfId="0" applyFont="1" applyFill="1" applyAlignment="1">
      <alignment horizontal="center" vertical="top"/>
    </xf>
    <xf numFmtId="0" fontId="22" fillId="3" borderId="0" xfId="0" quotePrefix="1" applyFont="1" applyFill="1" applyAlignment="1">
      <alignment horizontal="left"/>
    </xf>
    <xf numFmtId="0" fontId="27" fillId="3" borderId="0" xfId="0" applyFont="1" applyFill="1"/>
    <xf numFmtId="0" fontId="34" fillId="3" borderId="0" xfId="0" applyFont="1" applyFill="1"/>
    <xf numFmtId="0" fontId="26" fillId="3" borderId="0" xfId="0" applyFont="1" applyFill="1" applyAlignment="1">
      <alignment horizontal="right" vertical="center" wrapText="1"/>
    </xf>
    <xf numFmtId="0" fontId="26" fillId="3" borderId="0" xfId="0" applyFont="1" applyFill="1" applyBorder="1" applyAlignment="1">
      <alignment horizontal="right" vertical="center"/>
    </xf>
    <xf numFmtId="0" fontId="35" fillId="3" borderId="0" xfId="0" applyFont="1" applyFill="1" applyBorder="1" applyAlignment="1">
      <alignment horizontal="left" vertical="center"/>
    </xf>
    <xf numFmtId="0" fontId="36" fillId="3" borderId="0" xfId="0" applyFont="1" applyFill="1"/>
    <xf numFmtId="0" fontId="36" fillId="0" borderId="0" xfId="0" applyFont="1"/>
    <xf numFmtId="0" fontId="17" fillId="3" borderId="0" xfId="0" applyFont="1" applyFill="1"/>
    <xf numFmtId="0" fontId="19" fillId="0" borderId="5" xfId="0" quotePrefix="1" applyFont="1" applyFill="1" applyBorder="1" applyAlignment="1">
      <alignment horizontal="center" vertical="center"/>
    </xf>
    <xf numFmtId="0" fontId="1" fillId="0" borderId="5" xfId="0" quotePrefix="1" applyFont="1" applyFill="1" applyBorder="1" applyAlignment="1">
      <alignment horizontal="center" vertical="center"/>
    </xf>
    <xf numFmtId="0" fontId="37" fillId="3" borderId="0" xfId="2" applyFont="1" applyFill="1" applyAlignment="1">
      <alignment horizontal="left" vertical="center"/>
    </xf>
    <xf numFmtId="0" fontId="4" fillId="3" borderId="0" xfId="0" applyFont="1" applyFill="1" applyBorder="1" applyAlignment="1">
      <alignment horizontal="left" vertical="center"/>
    </xf>
    <xf numFmtId="0" fontId="19" fillId="2" borderId="4" xfId="0" applyFont="1" applyFill="1" applyBorder="1" applyAlignment="1">
      <alignment horizontal="center" vertical="center" wrapText="1"/>
    </xf>
    <xf numFmtId="0" fontId="29" fillId="3" borderId="0" xfId="0" applyFont="1" applyFill="1" applyAlignment="1">
      <alignment horizontal="right" vertical="center"/>
    </xf>
    <xf numFmtId="0" fontId="29" fillId="3" borderId="0" xfId="0" applyFont="1" applyFill="1"/>
    <xf numFmtId="0" fontId="2" fillId="3" borderId="0" xfId="0" applyFont="1" applyFill="1" applyAlignment="1">
      <alignment horizontal="left" vertical="center" wrapText="1"/>
    </xf>
    <xf numFmtId="0" fontId="2" fillId="3" borderId="0" xfId="0" applyFont="1" applyFill="1" applyAlignment="1">
      <alignment horizontal="left" vertical="top" wrapText="1"/>
    </xf>
    <xf numFmtId="49" fontId="2" fillId="3" borderId="0" xfId="0" applyNumberFormat="1" applyFont="1" applyFill="1" applyBorder="1" applyAlignment="1" applyProtection="1">
      <alignment horizontal="left" vertical="center"/>
    </xf>
    <xf numFmtId="0" fontId="26" fillId="5" borderId="1" xfId="0" applyFont="1" applyFill="1" applyBorder="1" applyAlignment="1">
      <alignment horizontal="left" vertical="center"/>
    </xf>
    <xf numFmtId="0" fontId="26" fillId="5" borderId="2" xfId="0" applyFont="1" applyFill="1" applyBorder="1" applyAlignment="1">
      <alignment horizontal="left" vertical="center"/>
    </xf>
    <xf numFmtId="0" fontId="26" fillId="5" borderId="3" xfId="0" applyFont="1" applyFill="1" applyBorder="1" applyAlignment="1">
      <alignment horizontal="left" vertical="center"/>
    </xf>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4" fillId="3" borderId="0" xfId="0" applyFont="1" applyFill="1" applyBorder="1" applyAlignment="1">
      <alignment horizontal="left" vertical="top" wrapText="1"/>
    </xf>
    <xf numFmtId="0" fontId="31" fillId="7" borderId="1" xfId="0" applyFont="1" applyFill="1" applyBorder="1" applyAlignment="1">
      <alignment horizontal="left" vertical="center"/>
    </xf>
    <xf numFmtId="0" fontId="31" fillId="7" borderId="2" xfId="0" applyFont="1" applyFill="1" applyBorder="1" applyAlignment="1">
      <alignment horizontal="left" vertical="center"/>
    </xf>
    <xf numFmtId="0" fontId="31" fillId="7" borderId="3" xfId="0" applyFont="1" applyFill="1" applyBorder="1" applyAlignment="1">
      <alignment horizontal="left" vertical="center"/>
    </xf>
    <xf numFmtId="0" fontId="4" fillId="3" borderId="0"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4" fillId="3" borderId="0" xfId="0" applyFont="1" applyFill="1" applyAlignment="1">
      <alignment horizontal="left" vertical="top" wrapText="1"/>
    </xf>
    <xf numFmtId="0" fontId="22" fillId="3" borderId="0" xfId="0" quotePrefix="1" applyFont="1" applyFill="1" applyAlignment="1">
      <alignment horizontal="left"/>
    </xf>
    <xf numFmtId="49" fontId="4" fillId="2" borderId="9" xfId="0" applyNumberFormat="1" applyFont="1" applyFill="1" applyBorder="1" applyAlignment="1" applyProtection="1">
      <alignment horizontal="left" vertical="top" wrapText="1"/>
      <protection locked="0"/>
    </xf>
    <xf numFmtId="49" fontId="4" fillId="2" borderId="10" xfId="0" applyNumberFormat="1" applyFont="1" applyFill="1" applyBorder="1" applyAlignment="1" applyProtection="1">
      <alignment horizontal="left" vertical="top" wrapText="1"/>
      <protection locked="0"/>
    </xf>
    <xf numFmtId="49" fontId="4" fillId="2" borderId="11" xfId="0" applyNumberFormat="1" applyFont="1" applyFill="1" applyBorder="1" applyAlignment="1" applyProtection="1">
      <alignment horizontal="left" vertical="top" wrapText="1"/>
      <protection locked="0"/>
    </xf>
    <xf numFmtId="0" fontId="27" fillId="3" borderId="0" xfId="0" applyFont="1" applyFill="1" applyAlignment="1">
      <alignment horizontal="left" wrapText="1"/>
    </xf>
    <xf numFmtId="0" fontId="22" fillId="3" borderId="0" xfId="0" applyFont="1" applyFill="1" applyAlignment="1">
      <alignment horizontal="left"/>
    </xf>
    <xf numFmtId="0" fontId="25" fillId="4" borderId="1" xfId="0" applyFont="1" applyFill="1" applyBorder="1" applyAlignment="1">
      <alignment horizontal="left" vertical="center"/>
    </xf>
    <xf numFmtId="0" fontId="25" fillId="4" borderId="2" xfId="0" applyFont="1" applyFill="1" applyBorder="1" applyAlignment="1">
      <alignment horizontal="left" vertical="center"/>
    </xf>
    <xf numFmtId="0" fontId="25" fillId="4" borderId="3" xfId="0" applyFont="1" applyFill="1" applyBorder="1" applyAlignment="1">
      <alignment horizontal="left" vertical="center"/>
    </xf>
    <xf numFmtId="0" fontId="14" fillId="5" borderId="1" xfId="0" applyFont="1" applyFill="1" applyBorder="1" applyAlignment="1">
      <alignment horizontal="left" vertical="center"/>
    </xf>
    <xf numFmtId="0" fontId="14" fillId="5" borderId="2" xfId="0" applyFont="1" applyFill="1" applyBorder="1" applyAlignment="1">
      <alignment horizontal="left" vertical="center"/>
    </xf>
    <xf numFmtId="0" fontId="14" fillId="5" borderId="3" xfId="0" applyFont="1" applyFill="1" applyBorder="1" applyAlignment="1">
      <alignment horizontal="left" vertical="center"/>
    </xf>
    <xf numFmtId="0" fontId="17" fillId="3" borderId="0" xfId="0" applyFont="1" applyFill="1" applyAlignment="1">
      <alignment horizontal="center"/>
    </xf>
    <xf numFmtId="0" fontId="23" fillId="5" borderId="1" xfId="0" applyFont="1" applyFill="1" applyBorder="1" applyAlignment="1">
      <alignment horizontal="left" vertical="center"/>
    </xf>
    <xf numFmtId="0" fontId="23" fillId="5" borderId="2" xfId="0" applyFont="1" applyFill="1" applyBorder="1" applyAlignment="1">
      <alignment horizontal="left" vertical="center"/>
    </xf>
    <xf numFmtId="0" fontId="23" fillId="5" borderId="3" xfId="0" applyFont="1" applyFill="1" applyBorder="1" applyAlignment="1">
      <alignment horizontal="left" vertical="center"/>
    </xf>
    <xf numFmtId="0" fontId="18" fillId="6" borderId="1" xfId="0" applyFont="1" applyFill="1" applyBorder="1" applyAlignment="1">
      <alignment horizontal="left" vertical="center"/>
    </xf>
    <xf numFmtId="0" fontId="18" fillId="6" borderId="2" xfId="0" applyFont="1" applyFill="1" applyBorder="1" applyAlignment="1">
      <alignment horizontal="left" vertical="center"/>
    </xf>
    <xf numFmtId="0" fontId="18" fillId="6" borderId="3" xfId="0" applyFont="1" applyFill="1" applyBorder="1" applyAlignment="1">
      <alignment horizontal="left" vertical="center"/>
    </xf>
    <xf numFmtId="0" fontId="15" fillId="6" borderId="1" xfId="0" applyFont="1" applyFill="1" applyBorder="1" applyAlignment="1">
      <alignment horizontal="left" vertical="center"/>
    </xf>
    <xf numFmtId="0" fontId="15" fillId="6" borderId="2" xfId="0" applyFont="1" applyFill="1" applyBorder="1" applyAlignment="1">
      <alignment horizontal="left" vertical="center"/>
    </xf>
    <xf numFmtId="0" fontId="15" fillId="6" borderId="3" xfId="0" applyFont="1" applyFill="1" applyBorder="1" applyAlignment="1">
      <alignment horizontal="left" vertical="center"/>
    </xf>
    <xf numFmtId="0" fontId="26" fillId="2" borderId="1" xfId="0" applyFont="1" applyFill="1" applyBorder="1" applyAlignment="1">
      <alignment horizontal="left" vertical="center"/>
    </xf>
    <xf numFmtId="0" fontId="26" fillId="2" borderId="2" xfId="0" applyFont="1" applyFill="1" applyBorder="1" applyAlignment="1">
      <alignment horizontal="left" vertical="center"/>
    </xf>
    <xf numFmtId="0" fontId="26" fillId="2" borderId="3" xfId="0" applyFont="1" applyFill="1" applyBorder="1" applyAlignment="1">
      <alignment horizontal="left" vertical="center"/>
    </xf>
    <xf numFmtId="0" fontId="4" fillId="3" borderId="0" xfId="0" applyFont="1" applyFill="1" applyAlignment="1">
      <alignment horizontal="left" vertical="top"/>
    </xf>
    <xf numFmtId="0" fontId="27" fillId="3" borderId="0" xfId="0" applyFont="1" applyFill="1" applyAlignment="1">
      <alignment horizontal="left" vertical="center" wrapText="1"/>
    </xf>
  </cellXfs>
  <cellStyles count="3">
    <cellStyle name="Hyperlink" xfId="2" builtinId="8"/>
    <cellStyle name="Normal" xfId="0" builtinId="0"/>
    <cellStyle name="Normal 2" xfId="1" xr:uid="{00000000-0005-0000-0000-000001000000}"/>
  </cellStyles>
  <dxfs count="222">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s>
  <tableStyles count="0" defaultTableStyle="TableStyleMedium2" defaultPivotStyle="PivotStyleLight16"/>
  <colors>
    <mruColors>
      <color rgb="FFFFCC66"/>
      <color rgb="FFFF0000"/>
      <color rgb="FFC00000"/>
      <color rgb="FFA47BE1"/>
      <color rgb="FFA4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600" b="1">
                <a:solidFill>
                  <a:srgbClr val="002060"/>
                </a:solidFill>
              </a:rPr>
              <a:t>Assessment of becoming a DRIVER+ CoE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scatterChart>
        <c:scatterStyle val="lineMarker"/>
        <c:varyColors val="0"/>
        <c:ser>
          <c:idx val="0"/>
          <c:order val="0"/>
          <c:spPr>
            <a:ln w="19050" cap="rnd">
              <a:solidFill>
                <a:schemeClr val="accent1"/>
              </a:solidFill>
              <a:round/>
            </a:ln>
            <a:effectLst/>
          </c:spPr>
          <c:marker>
            <c:symbol val="circle"/>
            <c:size val="15"/>
            <c:spPr>
              <a:solidFill>
                <a:srgbClr val="FFCC66"/>
              </a:solidFill>
              <a:ln w="34925">
                <a:solidFill>
                  <a:srgbClr val="002060"/>
                </a:solidFill>
              </a:ln>
              <a:effectLst/>
            </c:spPr>
          </c:marker>
          <c:xVal>
            <c:numRef>
              <c:f>' Assessment summary'!$R$8</c:f>
            </c:numRef>
          </c:xVal>
          <c:yVal>
            <c:numRef>
              <c:f>' Assessment summary'!$R$9</c:f>
            </c:numRef>
          </c:yVal>
          <c:smooth val="0"/>
          <c:extLst>
            <c:ext xmlns:c15="http://schemas.microsoft.com/office/drawing/2012/chart" uri="{02D57815-91ED-43cb-92C2-25804820EDAC}">
              <c15:filteredSeriesTitle>
                <c15:tx>
                  <c:strRef>
                    <c:extLst>
                      <c:ext uri="{02D57815-91ED-43cb-92C2-25804820EDAC}">
                        <c15:formulaRef>
                          <c15:sqref>'Assessment overview'!#REF!</c15:sqref>
                        </c15:formulaRef>
                      </c:ext>
                    </c:extLst>
                    <c:strCache>
                      <c:ptCount val="1"/>
                      <c:pt idx="0">
                        <c:v>#REF!</c:v>
                      </c:pt>
                    </c:strCache>
                  </c:strRef>
                </c15:tx>
              </c15:filteredSeriesTitle>
            </c:ext>
            <c:ext xmlns:c16="http://schemas.microsoft.com/office/drawing/2014/chart" uri="{C3380CC4-5D6E-409C-BE32-E72D297353CC}">
              <c16:uniqueId val="{00000000-2AC0-416E-B794-E987BB9DBE00}"/>
            </c:ext>
          </c:extLst>
        </c:ser>
        <c:dLbls>
          <c:showLegendKey val="0"/>
          <c:showVal val="0"/>
          <c:showCatName val="0"/>
          <c:showSerName val="0"/>
          <c:showPercent val="0"/>
          <c:showBubbleSize val="0"/>
        </c:dLbls>
        <c:axId val="584746808"/>
        <c:axId val="584747136"/>
      </c:scatterChart>
      <c:valAx>
        <c:axId val="584746808"/>
        <c:scaling>
          <c:orientation val="minMax"/>
          <c:max val="4"/>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600" b="1">
                    <a:solidFill>
                      <a:srgbClr val="002060"/>
                    </a:solidFill>
                  </a:rPr>
                  <a:t>Suitability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84747136"/>
        <c:crosses val="autoZero"/>
        <c:crossBetween val="midCat"/>
        <c:majorUnit val="0.5"/>
      </c:valAx>
      <c:valAx>
        <c:axId val="584747136"/>
        <c:scaling>
          <c:orientation val="minMax"/>
          <c:max val="4"/>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600" b="1">
                    <a:solidFill>
                      <a:srgbClr val="002060"/>
                    </a:solidFill>
                  </a:rPr>
                  <a:t>Preparedness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84746808"/>
        <c:crosses val="autoZero"/>
        <c:crossBetween val="midCat"/>
        <c:majorUnit val="0.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6.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6.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emf"/><Relationship Id="rId1" Type="http://schemas.openxmlformats.org/officeDocument/2006/relationships/image" Target="../media/image4.jpeg"/><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13</xdr:col>
      <xdr:colOff>622300</xdr:colOff>
      <xdr:row>38</xdr:row>
      <xdr:rowOff>28575</xdr:rowOff>
    </xdr:from>
    <xdr:to>
      <xdr:col>13</xdr:col>
      <xdr:colOff>1236168</xdr:colOff>
      <xdr:row>38</xdr:row>
      <xdr:rowOff>352575</xdr:rowOff>
    </xdr:to>
    <xdr:pic>
      <xdr:nvPicPr>
        <xdr:cNvPr id="2" name="Picture 1">
          <a:extLst>
            <a:ext uri="{FF2B5EF4-FFF2-40B4-BE49-F238E27FC236}">
              <a16:creationId xmlns:a16="http://schemas.microsoft.com/office/drawing/2014/main" id="{B798755A-30B5-4DA0-9B86-2E2D237579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12150" y="8378825"/>
          <a:ext cx="613868" cy="324000"/>
        </a:xfrm>
        <a:prstGeom prst="rect">
          <a:avLst/>
        </a:prstGeom>
      </xdr:spPr>
    </xdr:pic>
    <xdr:clientData/>
  </xdr:twoCellAnchor>
  <xdr:twoCellAnchor editAs="oneCell">
    <xdr:from>
      <xdr:col>1</xdr:col>
      <xdr:colOff>76200</xdr:colOff>
      <xdr:row>38</xdr:row>
      <xdr:rowOff>31750</xdr:rowOff>
    </xdr:from>
    <xdr:to>
      <xdr:col>3</xdr:col>
      <xdr:colOff>57150</xdr:colOff>
      <xdr:row>38</xdr:row>
      <xdr:rowOff>355750</xdr:rowOff>
    </xdr:to>
    <xdr:pic>
      <xdr:nvPicPr>
        <xdr:cNvPr id="4" name="Picture 3">
          <a:extLst>
            <a:ext uri="{FF2B5EF4-FFF2-40B4-BE49-F238E27FC236}">
              <a16:creationId xmlns:a16="http://schemas.microsoft.com/office/drawing/2014/main" id="{EF7F418F-21CC-418E-ABC5-7BE1A150AE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975" y="10556875"/>
          <a:ext cx="457200" cy="324000"/>
        </a:xfrm>
        <a:prstGeom prst="rect">
          <a:avLst/>
        </a:prstGeom>
      </xdr:spPr>
    </xdr:pic>
    <xdr:clientData/>
  </xdr:twoCellAnchor>
  <xdr:twoCellAnchor editAs="oneCell">
    <xdr:from>
      <xdr:col>9</xdr:col>
      <xdr:colOff>50799</xdr:colOff>
      <xdr:row>25</xdr:row>
      <xdr:rowOff>116002</xdr:rowOff>
    </xdr:from>
    <xdr:to>
      <xdr:col>13</xdr:col>
      <xdr:colOff>1234455</xdr:colOff>
      <xdr:row>29</xdr:row>
      <xdr:rowOff>82550</xdr:rowOff>
    </xdr:to>
    <xdr:pic>
      <xdr:nvPicPr>
        <xdr:cNvPr id="5" name="Picture 4">
          <a:extLst>
            <a:ext uri="{FF2B5EF4-FFF2-40B4-BE49-F238E27FC236}">
              <a16:creationId xmlns:a16="http://schemas.microsoft.com/office/drawing/2014/main" id="{1D01A0FB-0B52-435E-9C3C-5734EC285D8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92749" y="6053252"/>
          <a:ext cx="3450606" cy="1947748"/>
        </a:xfrm>
        <a:prstGeom prst="rect">
          <a:avLst/>
        </a:prstGeom>
      </xdr:spPr>
    </xdr:pic>
    <xdr:clientData/>
  </xdr:twoCellAnchor>
  <xdr:twoCellAnchor editAs="oneCell">
    <xdr:from>
      <xdr:col>13</xdr:col>
      <xdr:colOff>734859</xdr:colOff>
      <xdr:row>1</xdr:row>
      <xdr:rowOff>34925</xdr:rowOff>
    </xdr:from>
    <xdr:to>
      <xdr:col>13</xdr:col>
      <xdr:colOff>1210059</xdr:colOff>
      <xdr:row>1</xdr:row>
      <xdr:rowOff>381473</xdr:rowOff>
    </xdr:to>
    <xdr:pic>
      <xdr:nvPicPr>
        <xdr:cNvPr id="7" name="Picture 6">
          <a:extLst>
            <a:ext uri="{FF2B5EF4-FFF2-40B4-BE49-F238E27FC236}">
              <a16:creationId xmlns:a16="http://schemas.microsoft.com/office/drawing/2014/main" id="{6742AB69-B0DC-4E24-A861-CBE891073DE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097684" y="149225"/>
          <a:ext cx="475200" cy="346548"/>
        </a:xfrm>
        <a:prstGeom prst="rect">
          <a:avLst/>
        </a:prstGeom>
      </xdr:spPr>
    </xdr:pic>
    <xdr:clientData/>
  </xdr:twoCellAnchor>
  <xdr:twoCellAnchor editAs="oneCell">
    <xdr:from>
      <xdr:col>13</xdr:col>
      <xdr:colOff>323850</xdr:colOff>
      <xdr:row>12</xdr:row>
      <xdr:rowOff>47625</xdr:rowOff>
    </xdr:from>
    <xdr:to>
      <xdr:col>13</xdr:col>
      <xdr:colOff>863850</xdr:colOff>
      <xdr:row>12</xdr:row>
      <xdr:rowOff>408525</xdr:rowOff>
    </xdr:to>
    <xdr:pic>
      <xdr:nvPicPr>
        <xdr:cNvPr id="6" name="Picture 5">
          <a:extLst>
            <a:ext uri="{FF2B5EF4-FFF2-40B4-BE49-F238E27FC236}">
              <a16:creationId xmlns:a16="http://schemas.microsoft.com/office/drawing/2014/main" id="{908C632E-A9B3-4420-9177-3536A522A1F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86675" y="2009775"/>
          <a:ext cx="540000" cy="36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44449</xdr:colOff>
      <xdr:row>194</xdr:row>
      <xdr:rowOff>38100</xdr:rowOff>
    </xdr:from>
    <xdr:to>
      <xdr:col>3</xdr:col>
      <xdr:colOff>25399</xdr:colOff>
      <xdr:row>194</xdr:row>
      <xdr:rowOff>362100</xdr:rowOff>
    </xdr:to>
    <xdr:pic>
      <xdr:nvPicPr>
        <xdr:cNvPr id="5" name="Picture 4">
          <a:extLst>
            <a:ext uri="{FF2B5EF4-FFF2-40B4-BE49-F238E27FC236}">
              <a16:creationId xmlns:a16="http://schemas.microsoft.com/office/drawing/2014/main" id="{AEBDCEEF-A1D6-492A-8863-39DC7E300B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224" y="37509450"/>
          <a:ext cx="457200" cy="324000"/>
        </a:xfrm>
        <a:prstGeom prst="rect">
          <a:avLst/>
        </a:prstGeom>
      </xdr:spPr>
    </xdr:pic>
    <xdr:clientData/>
  </xdr:twoCellAnchor>
  <xdr:oneCellAnchor>
    <xdr:from>
      <xdr:col>13</xdr:col>
      <xdr:colOff>622300</xdr:colOff>
      <xdr:row>194</xdr:row>
      <xdr:rowOff>25400</xdr:rowOff>
    </xdr:from>
    <xdr:ext cx="613868" cy="324000"/>
    <xdr:pic>
      <xdr:nvPicPr>
        <xdr:cNvPr id="6" name="Picture 5">
          <a:extLst>
            <a:ext uri="{FF2B5EF4-FFF2-40B4-BE49-F238E27FC236}">
              <a16:creationId xmlns:a16="http://schemas.microsoft.com/office/drawing/2014/main" id="{B8F0B128-CF97-42AB-95D6-F4B4F886BB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12150" y="39909750"/>
          <a:ext cx="613868" cy="324000"/>
        </a:xfrm>
        <a:prstGeom prst="rect">
          <a:avLst/>
        </a:prstGeom>
      </xdr:spPr>
    </xdr:pic>
    <xdr:clientData/>
  </xdr:oneCellAnchor>
  <xdr:twoCellAnchor editAs="oneCell">
    <xdr:from>
      <xdr:col>13</xdr:col>
      <xdr:colOff>746124</xdr:colOff>
      <xdr:row>1</xdr:row>
      <xdr:rowOff>41275</xdr:rowOff>
    </xdr:from>
    <xdr:to>
      <xdr:col>13</xdr:col>
      <xdr:colOff>1221324</xdr:colOff>
      <xdr:row>1</xdr:row>
      <xdr:rowOff>387823</xdr:rowOff>
    </xdr:to>
    <xdr:pic>
      <xdr:nvPicPr>
        <xdr:cNvPr id="7" name="Picture 6">
          <a:extLst>
            <a:ext uri="{FF2B5EF4-FFF2-40B4-BE49-F238E27FC236}">
              <a16:creationId xmlns:a16="http://schemas.microsoft.com/office/drawing/2014/main" id="{D043D60C-7F5F-41AE-90AA-2F3D37D09D2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09224" y="155575"/>
          <a:ext cx="475200" cy="3465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50799</xdr:colOff>
      <xdr:row>193</xdr:row>
      <xdr:rowOff>31750</xdr:rowOff>
    </xdr:from>
    <xdr:to>
      <xdr:col>3</xdr:col>
      <xdr:colOff>31749</xdr:colOff>
      <xdr:row>193</xdr:row>
      <xdr:rowOff>355750</xdr:rowOff>
    </xdr:to>
    <xdr:pic>
      <xdr:nvPicPr>
        <xdr:cNvPr id="5" name="Picture 4">
          <a:extLst>
            <a:ext uri="{FF2B5EF4-FFF2-40B4-BE49-F238E27FC236}">
              <a16:creationId xmlns:a16="http://schemas.microsoft.com/office/drawing/2014/main" id="{3AAF5DDD-6801-4005-92CE-06C79CEA5C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574" y="37426900"/>
          <a:ext cx="457200" cy="324000"/>
        </a:xfrm>
        <a:prstGeom prst="rect">
          <a:avLst/>
        </a:prstGeom>
      </xdr:spPr>
    </xdr:pic>
    <xdr:clientData/>
  </xdr:twoCellAnchor>
  <xdr:oneCellAnchor>
    <xdr:from>
      <xdr:col>13</xdr:col>
      <xdr:colOff>603248</xdr:colOff>
      <xdr:row>193</xdr:row>
      <xdr:rowOff>31750</xdr:rowOff>
    </xdr:from>
    <xdr:ext cx="613868" cy="324000"/>
    <xdr:pic>
      <xdr:nvPicPr>
        <xdr:cNvPr id="6" name="Picture 5">
          <a:extLst>
            <a:ext uri="{FF2B5EF4-FFF2-40B4-BE49-F238E27FC236}">
              <a16:creationId xmlns:a16="http://schemas.microsoft.com/office/drawing/2014/main" id="{B4AC6F97-734A-40F4-8831-460A2967E0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61311" y="36972875"/>
          <a:ext cx="613868" cy="324000"/>
        </a:xfrm>
        <a:prstGeom prst="rect">
          <a:avLst/>
        </a:prstGeom>
      </xdr:spPr>
    </xdr:pic>
    <xdr:clientData/>
  </xdr:oneCellAnchor>
  <xdr:twoCellAnchor editAs="oneCell">
    <xdr:from>
      <xdr:col>13</xdr:col>
      <xdr:colOff>730247</xdr:colOff>
      <xdr:row>1</xdr:row>
      <xdr:rowOff>41275</xdr:rowOff>
    </xdr:from>
    <xdr:to>
      <xdr:col>13</xdr:col>
      <xdr:colOff>1205447</xdr:colOff>
      <xdr:row>1</xdr:row>
      <xdr:rowOff>387823</xdr:rowOff>
    </xdr:to>
    <xdr:pic>
      <xdr:nvPicPr>
        <xdr:cNvPr id="7" name="Picture 6">
          <a:extLst>
            <a:ext uri="{FF2B5EF4-FFF2-40B4-BE49-F238E27FC236}">
              <a16:creationId xmlns:a16="http://schemas.microsoft.com/office/drawing/2014/main" id="{5402170A-4D4D-415A-A4AA-31BF0117161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93347" y="155575"/>
          <a:ext cx="475200" cy="3465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13</xdr:col>
      <xdr:colOff>600075</xdr:colOff>
      <xdr:row>73</xdr:row>
      <xdr:rowOff>38100</xdr:rowOff>
    </xdr:from>
    <xdr:ext cx="613868" cy="324000"/>
    <xdr:pic>
      <xdr:nvPicPr>
        <xdr:cNvPr id="2" name="Picture 1">
          <a:extLst>
            <a:ext uri="{FF2B5EF4-FFF2-40B4-BE49-F238E27FC236}">
              <a16:creationId xmlns:a16="http://schemas.microsoft.com/office/drawing/2014/main" id="{A0C9D459-9BCB-4B50-955A-8A61366150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62900" y="7029450"/>
          <a:ext cx="613868" cy="324000"/>
        </a:xfrm>
        <a:prstGeom prst="rect">
          <a:avLst/>
        </a:prstGeom>
      </xdr:spPr>
    </xdr:pic>
    <xdr:clientData/>
  </xdr:oneCellAnchor>
  <xdr:twoCellAnchor editAs="oneCell">
    <xdr:from>
      <xdr:col>1</xdr:col>
      <xdr:colOff>44449</xdr:colOff>
      <xdr:row>73</xdr:row>
      <xdr:rowOff>31750</xdr:rowOff>
    </xdr:from>
    <xdr:to>
      <xdr:col>3</xdr:col>
      <xdr:colOff>25399</xdr:colOff>
      <xdr:row>73</xdr:row>
      <xdr:rowOff>355750</xdr:rowOff>
    </xdr:to>
    <xdr:pic>
      <xdr:nvPicPr>
        <xdr:cNvPr id="10" name="Picture 9">
          <a:extLst>
            <a:ext uri="{FF2B5EF4-FFF2-40B4-BE49-F238E27FC236}">
              <a16:creationId xmlns:a16="http://schemas.microsoft.com/office/drawing/2014/main" id="{B06120DB-0FCE-4393-B703-EF938FEAC7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4" y="7023100"/>
          <a:ext cx="457200" cy="324000"/>
        </a:xfrm>
        <a:prstGeom prst="rect">
          <a:avLst/>
        </a:prstGeom>
      </xdr:spPr>
    </xdr:pic>
    <xdr:clientData/>
  </xdr:twoCellAnchor>
  <xdr:twoCellAnchor editAs="oneCell">
    <xdr:from>
      <xdr:col>13</xdr:col>
      <xdr:colOff>727074</xdr:colOff>
      <xdr:row>1</xdr:row>
      <xdr:rowOff>41275</xdr:rowOff>
    </xdr:from>
    <xdr:to>
      <xdr:col>13</xdr:col>
      <xdr:colOff>1202274</xdr:colOff>
      <xdr:row>1</xdr:row>
      <xdr:rowOff>387823</xdr:rowOff>
    </xdr:to>
    <xdr:pic>
      <xdr:nvPicPr>
        <xdr:cNvPr id="11" name="Picture 10">
          <a:extLst>
            <a:ext uri="{FF2B5EF4-FFF2-40B4-BE49-F238E27FC236}">
              <a16:creationId xmlns:a16="http://schemas.microsoft.com/office/drawing/2014/main" id="{108DC049-6995-43C5-8C31-21476739C1A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56574" y="155575"/>
          <a:ext cx="475200" cy="346548"/>
        </a:xfrm>
        <a:prstGeom prst="rect">
          <a:avLst/>
        </a:prstGeom>
      </xdr:spPr>
    </xdr:pic>
    <xdr:clientData/>
  </xdr:twoCellAnchor>
  <xdr:twoCellAnchor>
    <xdr:from>
      <xdr:col>2</xdr:col>
      <xdr:colOff>219075</xdr:colOff>
      <xdr:row>4</xdr:row>
      <xdr:rowOff>12700</xdr:rowOff>
    </xdr:from>
    <xdr:to>
      <xdr:col>7</xdr:col>
      <xdr:colOff>1108075</xdr:colOff>
      <xdr:row>23</xdr:row>
      <xdr:rowOff>12700</xdr:rowOff>
    </xdr:to>
    <xdr:graphicFrame macro="">
      <xdr:nvGraphicFramePr>
        <xdr:cNvPr id="8" name="Chart 7">
          <a:extLst>
            <a:ext uri="{FF2B5EF4-FFF2-40B4-BE49-F238E27FC236}">
              <a16:creationId xmlns:a16="http://schemas.microsoft.com/office/drawing/2014/main" id="{1A00D177-1A7D-42D6-AFEC-68A33510A8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742950</xdr:colOff>
      <xdr:row>1</xdr:row>
      <xdr:rowOff>41275</xdr:rowOff>
    </xdr:from>
    <xdr:to>
      <xdr:col>13</xdr:col>
      <xdr:colOff>1218150</xdr:colOff>
      <xdr:row>1</xdr:row>
      <xdr:rowOff>387823</xdr:rowOff>
    </xdr:to>
    <xdr:pic>
      <xdr:nvPicPr>
        <xdr:cNvPr id="4" name="Picture 3">
          <a:extLst>
            <a:ext uri="{FF2B5EF4-FFF2-40B4-BE49-F238E27FC236}">
              <a16:creationId xmlns:a16="http://schemas.microsoft.com/office/drawing/2014/main" id="{32F41FE3-AE46-48A8-8B4E-7DBE025ECB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05775" y="155575"/>
          <a:ext cx="475200" cy="346548"/>
        </a:xfrm>
        <a:prstGeom prst="rect">
          <a:avLst/>
        </a:prstGeom>
      </xdr:spPr>
    </xdr:pic>
    <xdr:clientData/>
  </xdr:twoCellAnchor>
  <xdr:twoCellAnchor>
    <xdr:from>
      <xdr:col>0</xdr:col>
      <xdr:colOff>0</xdr:colOff>
      <xdr:row>22</xdr:row>
      <xdr:rowOff>0</xdr:rowOff>
    </xdr:from>
    <xdr:to>
      <xdr:col>0</xdr:col>
      <xdr:colOff>0</xdr:colOff>
      <xdr:row>22</xdr:row>
      <xdr:rowOff>0</xdr:rowOff>
    </xdr:to>
    <xdr:pic>
      <xdr:nvPicPr>
        <xdr:cNvPr id="5" name="Picture 4" hidden="1">
          <a:extLst>
            <a:ext uri="{FF2B5EF4-FFF2-40B4-BE49-F238E27FC236}">
              <a16:creationId xmlns:a16="http://schemas.microsoft.com/office/drawing/2014/main" id="{43CCF72A-2E74-4399-95E5-7BD35CB974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4340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50799</xdr:colOff>
      <xdr:row>138</xdr:row>
      <xdr:rowOff>31750</xdr:rowOff>
    </xdr:from>
    <xdr:to>
      <xdr:col>3</xdr:col>
      <xdr:colOff>31749</xdr:colOff>
      <xdr:row>138</xdr:row>
      <xdr:rowOff>355750</xdr:rowOff>
    </xdr:to>
    <xdr:pic>
      <xdr:nvPicPr>
        <xdr:cNvPr id="6" name="Picture 5">
          <a:extLst>
            <a:ext uri="{FF2B5EF4-FFF2-40B4-BE49-F238E27FC236}">
              <a16:creationId xmlns:a16="http://schemas.microsoft.com/office/drawing/2014/main" id="{360A3107-D25E-4D0F-9201-6676A33B4A71}"/>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5574" y="30035500"/>
          <a:ext cx="457200" cy="324000"/>
        </a:xfrm>
        <a:prstGeom prst="rect">
          <a:avLst/>
        </a:prstGeom>
      </xdr:spPr>
    </xdr:pic>
    <xdr:clientData/>
  </xdr:twoCellAnchor>
  <xdr:oneCellAnchor>
    <xdr:from>
      <xdr:col>13</xdr:col>
      <xdr:colOff>596900</xdr:colOff>
      <xdr:row>138</xdr:row>
      <xdr:rowOff>41275</xdr:rowOff>
    </xdr:from>
    <xdr:ext cx="613868" cy="324000"/>
    <xdr:pic>
      <xdr:nvPicPr>
        <xdr:cNvPr id="7" name="Picture 6">
          <a:extLst>
            <a:ext uri="{FF2B5EF4-FFF2-40B4-BE49-F238E27FC236}">
              <a16:creationId xmlns:a16="http://schemas.microsoft.com/office/drawing/2014/main" id="{A1158188-35A2-4129-BFBD-559479DE498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959725" y="30045025"/>
          <a:ext cx="613868" cy="3240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gnese.macaluso@ecorys.com" TargetMode="External"/><Relationship Id="rId1" Type="http://schemas.openxmlformats.org/officeDocument/2006/relationships/hyperlink" Target="mailto:lisette.dekoning@tno.n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396E5-4DD3-48DC-83D6-443D19231782}">
  <sheetPr>
    <tabColor theme="1"/>
  </sheetPr>
  <dimension ref="A1:V97"/>
  <sheetViews>
    <sheetView tabSelected="1" zoomScaleNormal="100" workbookViewId="0">
      <selection activeCell="P1" sqref="P1"/>
    </sheetView>
  </sheetViews>
  <sheetFormatPr defaultColWidth="9.140625" defaultRowHeight="15" x14ac:dyDescent="0.25"/>
  <cols>
    <col min="1" max="1" width="1.5703125" style="3" customWidth="1"/>
    <col min="2" max="3" width="3.5703125" style="3" customWidth="1"/>
    <col min="4" max="4" width="27.5703125" style="3" customWidth="1"/>
    <col min="5" max="5" width="1.5703125" style="12" customWidth="1"/>
    <col min="6" max="6" width="18.5703125" style="3" customWidth="1"/>
    <col min="7" max="7" width="1.5703125" style="3" customWidth="1"/>
    <col min="8" max="8" width="18.5703125" style="3" customWidth="1"/>
    <col min="9" max="9" width="1.5703125" style="3" customWidth="1"/>
    <col min="10" max="10" width="18.5703125" style="3" customWidth="1"/>
    <col min="11" max="11" width="1.5703125" style="3" customWidth="1"/>
    <col min="12" max="12" width="10.5703125" style="3" customWidth="1"/>
    <col min="13" max="13" width="1.5703125" style="3" customWidth="1"/>
    <col min="14" max="14" width="18.5703125" style="3" customWidth="1"/>
    <col min="15" max="15" width="1.5703125" style="3" customWidth="1"/>
    <col min="16" max="16" width="9.140625" style="3"/>
    <col min="17" max="17" width="9.140625" style="3" customWidth="1"/>
    <col min="18" max="16384" width="9.140625" style="3"/>
  </cols>
  <sheetData>
    <row r="1" spans="1:22" ht="9" customHeight="1" x14ac:dyDescent="0.25">
      <c r="A1" s="33"/>
      <c r="B1" s="33"/>
      <c r="C1" s="33"/>
      <c r="D1" s="34"/>
      <c r="E1" s="35"/>
      <c r="F1" s="33"/>
      <c r="G1" s="33"/>
      <c r="H1" s="33"/>
      <c r="I1" s="33"/>
      <c r="J1" s="33"/>
      <c r="K1" s="33"/>
      <c r="L1" s="33"/>
      <c r="M1" s="33"/>
      <c r="N1" s="33"/>
      <c r="O1" s="33"/>
      <c r="P1" s="21"/>
      <c r="Q1" s="21"/>
      <c r="R1" s="21"/>
      <c r="S1" s="21"/>
      <c r="T1" s="21"/>
      <c r="U1" s="21"/>
      <c r="V1" s="21"/>
    </row>
    <row r="2" spans="1:22" s="5" customFormat="1" ht="33" customHeight="1" x14ac:dyDescent="0.2">
      <c r="A2" s="4"/>
      <c r="B2" s="152" t="s">
        <v>22</v>
      </c>
      <c r="C2" s="153"/>
      <c r="D2" s="153"/>
      <c r="E2" s="153"/>
      <c r="F2" s="153"/>
      <c r="G2" s="153"/>
      <c r="H2" s="153"/>
      <c r="I2" s="153"/>
      <c r="J2" s="153"/>
      <c r="K2" s="153"/>
      <c r="L2" s="153"/>
      <c r="M2" s="153"/>
      <c r="N2" s="154"/>
      <c r="O2" s="4"/>
    </row>
    <row r="3" spans="1:22" s="5" customFormat="1" ht="6.75" customHeight="1" x14ac:dyDescent="0.2">
      <c r="A3" s="4"/>
      <c r="B3" s="4"/>
      <c r="C3" s="4"/>
      <c r="D3" s="4"/>
      <c r="E3" s="4"/>
      <c r="F3" s="4"/>
      <c r="G3" s="4"/>
      <c r="H3" s="4"/>
      <c r="I3" s="4"/>
      <c r="J3" s="4"/>
      <c r="K3" s="4"/>
      <c r="L3" s="4"/>
      <c r="M3" s="4"/>
      <c r="N3" s="4"/>
      <c r="O3" s="4"/>
    </row>
    <row r="4" spans="1:22" s="9" customFormat="1" ht="15" customHeight="1" x14ac:dyDescent="0.25">
      <c r="A4" s="39"/>
      <c r="B4" s="145" t="s">
        <v>80</v>
      </c>
      <c r="C4" s="146"/>
      <c r="D4" s="146"/>
      <c r="E4" s="146"/>
      <c r="F4" s="146"/>
      <c r="G4" s="146"/>
      <c r="H4" s="146"/>
      <c r="I4" s="146"/>
      <c r="J4" s="146"/>
      <c r="K4" s="146"/>
      <c r="L4" s="146"/>
      <c r="M4" s="146"/>
      <c r="N4" s="147"/>
      <c r="O4" s="39"/>
      <c r="P4" s="40"/>
      <c r="Q4" s="40"/>
      <c r="R4" s="40"/>
      <c r="S4" s="40"/>
      <c r="T4" s="40"/>
      <c r="U4" s="40"/>
      <c r="V4" s="40"/>
    </row>
    <row r="5" spans="1:22" s="9" customFormat="1" ht="9" customHeight="1" x14ac:dyDescent="0.25">
      <c r="A5" s="39"/>
      <c r="B5" s="62"/>
      <c r="C5" s="62"/>
      <c r="D5" s="62"/>
      <c r="E5" s="62"/>
      <c r="F5" s="62"/>
      <c r="G5" s="62"/>
      <c r="H5" s="62"/>
      <c r="I5" s="62"/>
      <c r="J5" s="62"/>
      <c r="K5" s="62"/>
      <c r="L5" s="62"/>
      <c r="M5" s="62"/>
      <c r="N5" s="62"/>
      <c r="O5" s="13"/>
      <c r="P5" s="40"/>
      <c r="Q5" s="40"/>
      <c r="R5" s="40"/>
      <c r="S5" s="40"/>
      <c r="T5" s="40"/>
      <c r="U5" s="40"/>
      <c r="V5" s="40"/>
    </row>
    <row r="6" spans="1:22" s="44" customFormat="1" ht="12.95" customHeight="1" x14ac:dyDescent="0.2">
      <c r="A6" s="41"/>
      <c r="B6" s="17"/>
      <c r="C6" s="142" t="s">
        <v>81</v>
      </c>
      <c r="D6" s="142"/>
      <c r="E6" s="142"/>
      <c r="F6" s="142"/>
      <c r="G6" s="142"/>
      <c r="H6" s="142"/>
      <c r="I6" s="142"/>
      <c r="J6" s="142"/>
      <c r="K6" s="142"/>
      <c r="L6" s="142"/>
      <c r="M6" s="142"/>
      <c r="N6" s="142"/>
      <c r="O6" s="41"/>
    </row>
    <row r="7" spans="1:22" s="44" customFormat="1" ht="9" customHeight="1" x14ac:dyDescent="0.2">
      <c r="A7" s="41"/>
      <c r="B7" s="17"/>
      <c r="C7" s="118"/>
      <c r="D7" s="118"/>
      <c r="E7" s="118"/>
      <c r="F7" s="118"/>
      <c r="G7" s="118"/>
      <c r="H7" s="118"/>
      <c r="I7" s="118"/>
      <c r="J7" s="118"/>
      <c r="K7" s="118"/>
      <c r="L7" s="118"/>
      <c r="M7" s="118"/>
      <c r="N7" s="118"/>
      <c r="O7" s="41"/>
    </row>
    <row r="8" spans="1:22" s="44" customFormat="1" ht="12.95" customHeight="1" x14ac:dyDescent="0.2">
      <c r="A8" s="41"/>
      <c r="B8" s="17"/>
      <c r="C8" s="99"/>
      <c r="D8" s="32" t="s">
        <v>78</v>
      </c>
      <c r="E8" s="99"/>
      <c r="F8" s="142" t="s">
        <v>317</v>
      </c>
      <c r="G8" s="142"/>
      <c r="H8" s="142"/>
      <c r="I8" s="142"/>
      <c r="J8" s="142"/>
      <c r="K8" s="99"/>
      <c r="L8" s="99"/>
      <c r="M8" s="99"/>
      <c r="N8" s="99"/>
      <c r="O8" s="41"/>
    </row>
    <row r="9" spans="1:22" s="44" customFormat="1" ht="12.95" customHeight="1" x14ac:dyDescent="0.2">
      <c r="A9" s="41"/>
      <c r="B9" s="17"/>
      <c r="C9" s="57"/>
      <c r="D9" s="32" t="s">
        <v>79</v>
      </c>
      <c r="E9" s="57"/>
      <c r="F9" s="144" t="s">
        <v>315</v>
      </c>
      <c r="G9" s="144"/>
      <c r="H9" s="144"/>
      <c r="I9" s="144"/>
      <c r="J9" s="144"/>
      <c r="K9" s="57"/>
      <c r="L9" s="57"/>
      <c r="M9" s="57"/>
      <c r="N9" s="57"/>
      <c r="O9" s="41"/>
      <c r="V9" s="55"/>
    </row>
    <row r="10" spans="1:22" s="44" customFormat="1" ht="12.95" customHeight="1" x14ac:dyDescent="0.2">
      <c r="A10" s="41"/>
      <c r="B10" s="17"/>
      <c r="C10" s="41"/>
      <c r="D10" s="49" t="s">
        <v>70</v>
      </c>
      <c r="E10" s="50"/>
      <c r="F10" s="144" t="s">
        <v>101</v>
      </c>
      <c r="G10" s="144"/>
      <c r="H10" s="144"/>
      <c r="I10" s="144"/>
      <c r="J10" s="144"/>
      <c r="K10" s="50"/>
      <c r="L10" s="50"/>
      <c r="M10" s="50"/>
      <c r="N10" s="41"/>
      <c r="O10" s="41"/>
    </row>
    <row r="11" spans="1:22" s="44" customFormat="1" ht="12.95" customHeight="1" x14ac:dyDescent="0.2">
      <c r="A11" s="41"/>
      <c r="B11" s="17"/>
      <c r="C11" s="41"/>
      <c r="D11" s="49"/>
      <c r="E11" s="50"/>
      <c r="F11" s="144" t="s">
        <v>102</v>
      </c>
      <c r="G11" s="144"/>
      <c r="H11" s="144"/>
      <c r="I11" s="144"/>
      <c r="J11" s="144"/>
      <c r="K11" s="50"/>
      <c r="L11" s="50"/>
      <c r="M11" s="50"/>
      <c r="N11" s="41"/>
      <c r="O11" s="41"/>
    </row>
    <row r="12" spans="1:22" s="5" customFormat="1" ht="9" customHeight="1" x14ac:dyDescent="0.2">
      <c r="A12" s="4"/>
      <c r="B12" s="4"/>
      <c r="C12" s="4"/>
      <c r="D12" s="49"/>
      <c r="E12" s="94"/>
      <c r="F12" s="54"/>
      <c r="G12" s="4"/>
      <c r="H12" s="4"/>
      <c r="I12" s="4"/>
      <c r="J12" s="4"/>
      <c r="K12" s="4"/>
      <c r="L12" s="4"/>
      <c r="M12" s="4"/>
      <c r="N12" s="4"/>
      <c r="O12" s="4"/>
    </row>
    <row r="13" spans="1:22" s="98" customFormat="1" ht="48" customHeight="1" x14ac:dyDescent="0.25">
      <c r="A13" s="2"/>
      <c r="B13" s="2"/>
      <c r="C13" s="143" t="s">
        <v>318</v>
      </c>
      <c r="D13" s="143"/>
      <c r="E13" s="143"/>
      <c r="F13" s="143"/>
      <c r="G13" s="143"/>
      <c r="H13" s="143"/>
      <c r="I13" s="143"/>
      <c r="J13" s="143"/>
      <c r="K13" s="143"/>
      <c r="L13" s="143"/>
      <c r="M13" s="143"/>
      <c r="N13" s="99"/>
      <c r="O13" s="2"/>
      <c r="P13" s="1"/>
      <c r="Q13" s="1"/>
      <c r="R13" s="90"/>
    </row>
    <row r="14" spans="1:22" s="98" customFormat="1" ht="26.1" customHeight="1" x14ac:dyDescent="0.25">
      <c r="A14" s="2"/>
      <c r="B14" s="2"/>
      <c r="C14" s="143" t="s">
        <v>319</v>
      </c>
      <c r="D14" s="143"/>
      <c r="E14" s="143"/>
      <c r="F14" s="143"/>
      <c r="G14" s="143"/>
      <c r="H14" s="143"/>
      <c r="I14" s="143"/>
      <c r="J14" s="143"/>
      <c r="K14" s="143"/>
      <c r="L14" s="143"/>
      <c r="M14" s="143"/>
      <c r="N14" s="143"/>
      <c r="O14" s="2"/>
      <c r="P14" s="1"/>
      <c r="Q14" s="1"/>
      <c r="R14" s="90"/>
    </row>
    <row r="15" spans="1:22" s="5" customFormat="1" ht="6.75" customHeight="1" x14ac:dyDescent="0.2">
      <c r="A15" s="4"/>
      <c r="B15" s="4"/>
      <c r="C15" s="4"/>
      <c r="D15" s="49"/>
      <c r="E15" s="115"/>
      <c r="F15" s="54"/>
      <c r="G15" s="4"/>
      <c r="H15" s="4"/>
      <c r="I15" s="4"/>
      <c r="J15" s="4"/>
      <c r="K15" s="4"/>
      <c r="L15" s="4"/>
      <c r="M15" s="4"/>
      <c r="N15" s="4"/>
      <c r="O15" s="4"/>
    </row>
    <row r="16" spans="1:22" s="9" customFormat="1" ht="15" customHeight="1" x14ac:dyDescent="0.25">
      <c r="A16" s="39"/>
      <c r="B16" s="145" t="s">
        <v>23</v>
      </c>
      <c r="C16" s="146"/>
      <c r="D16" s="146"/>
      <c r="E16" s="146"/>
      <c r="F16" s="146"/>
      <c r="G16" s="146"/>
      <c r="H16" s="146"/>
      <c r="I16" s="146"/>
      <c r="J16" s="146"/>
      <c r="K16" s="146"/>
      <c r="L16" s="146"/>
      <c r="M16" s="146"/>
      <c r="N16" s="147"/>
      <c r="O16" s="39"/>
      <c r="P16" s="40"/>
      <c r="Q16" s="40"/>
      <c r="R16" s="40"/>
      <c r="S16" s="40"/>
      <c r="T16" s="40"/>
      <c r="U16" s="40"/>
      <c r="V16" s="40"/>
    </row>
    <row r="17" spans="1:22" s="9" customFormat="1" ht="9" customHeight="1" x14ac:dyDescent="0.25">
      <c r="A17" s="39"/>
      <c r="B17" s="62"/>
      <c r="C17" s="62"/>
      <c r="D17" s="62"/>
      <c r="E17" s="62"/>
      <c r="F17" s="62"/>
      <c r="G17" s="62"/>
      <c r="H17" s="62"/>
      <c r="I17" s="62"/>
      <c r="J17" s="62"/>
      <c r="K17" s="62"/>
      <c r="L17" s="62"/>
      <c r="M17" s="62"/>
      <c r="N17" s="62"/>
      <c r="O17" s="13"/>
      <c r="P17" s="40"/>
      <c r="Q17" s="40"/>
      <c r="R17" s="40"/>
      <c r="S17" s="40"/>
      <c r="T17" s="40"/>
      <c r="U17" s="40"/>
      <c r="V17" s="40"/>
    </row>
    <row r="18" spans="1:22" s="104" customFormat="1" ht="65.25" customHeight="1" x14ac:dyDescent="0.25">
      <c r="A18" s="101"/>
      <c r="B18" s="95"/>
      <c r="C18" s="155" t="s">
        <v>85</v>
      </c>
      <c r="D18" s="155"/>
      <c r="E18" s="155"/>
      <c r="F18" s="155"/>
      <c r="G18" s="155"/>
      <c r="H18" s="155"/>
      <c r="I18" s="155"/>
      <c r="J18" s="155"/>
      <c r="K18" s="155"/>
      <c r="L18" s="155"/>
      <c r="M18" s="155"/>
      <c r="N18" s="155"/>
      <c r="O18" s="102"/>
      <c r="P18" s="106"/>
      <c r="Q18" s="103"/>
      <c r="R18" s="103"/>
      <c r="S18" s="103"/>
      <c r="T18" s="103"/>
      <c r="U18" s="103"/>
      <c r="V18" s="103"/>
    </row>
    <row r="19" spans="1:22" s="1" customFormat="1" ht="12.95" customHeight="1" x14ac:dyDescent="0.25">
      <c r="A19" s="2"/>
      <c r="B19" s="17"/>
      <c r="C19" s="105" t="s">
        <v>0</v>
      </c>
      <c r="D19" s="157" t="s">
        <v>82</v>
      </c>
      <c r="E19" s="157"/>
      <c r="F19" s="157"/>
      <c r="G19" s="157"/>
      <c r="H19" s="157"/>
      <c r="I19" s="157"/>
      <c r="J19" s="157"/>
      <c r="K19" s="157"/>
      <c r="L19" s="157"/>
      <c r="M19" s="157"/>
      <c r="N19" s="157"/>
      <c r="O19" s="2"/>
      <c r="Q19" s="91"/>
    </row>
    <row r="20" spans="1:22" s="1" customFormat="1" ht="12.95" customHeight="1" x14ac:dyDescent="0.25">
      <c r="A20" s="2"/>
      <c r="B20" s="17"/>
      <c r="C20" s="105" t="s">
        <v>1</v>
      </c>
      <c r="D20" s="156" t="s">
        <v>76</v>
      </c>
      <c r="E20" s="156"/>
      <c r="F20" s="156"/>
      <c r="G20" s="156"/>
      <c r="H20" s="156"/>
      <c r="I20" s="156"/>
      <c r="J20" s="156"/>
      <c r="K20" s="156"/>
      <c r="L20" s="156"/>
      <c r="M20" s="156"/>
      <c r="N20" s="156"/>
      <c r="O20" s="2"/>
      <c r="Q20" s="91"/>
    </row>
    <row r="21" spans="1:22" s="1" customFormat="1" ht="26.25" customHeight="1" x14ac:dyDescent="0.25">
      <c r="A21" s="2"/>
      <c r="B21" s="17"/>
      <c r="C21" s="37" t="s">
        <v>75</v>
      </c>
      <c r="D21" s="156" t="s">
        <v>77</v>
      </c>
      <c r="E21" s="156"/>
      <c r="F21" s="156"/>
      <c r="G21" s="156"/>
      <c r="H21" s="156"/>
      <c r="I21" s="156"/>
      <c r="J21" s="156"/>
      <c r="K21" s="156"/>
      <c r="L21" s="156"/>
      <c r="M21" s="156"/>
      <c r="N21" s="156"/>
      <c r="O21" s="2"/>
      <c r="Q21" s="91"/>
    </row>
    <row r="22" spans="1:22" s="108" customFormat="1" ht="51.95" customHeight="1" x14ac:dyDescent="0.25">
      <c r="A22" s="99"/>
      <c r="B22" s="107"/>
      <c r="C22" s="142" t="s">
        <v>83</v>
      </c>
      <c r="D22" s="142"/>
      <c r="E22" s="142"/>
      <c r="F22" s="142"/>
      <c r="G22" s="142"/>
      <c r="H22" s="142"/>
      <c r="I22" s="142"/>
      <c r="J22" s="142"/>
      <c r="K22" s="142"/>
      <c r="L22" s="142"/>
      <c r="M22" s="142"/>
      <c r="N22" s="142"/>
      <c r="O22" s="99"/>
      <c r="Q22" s="109"/>
    </row>
    <row r="23" spans="1:22" s="1" customFormat="1" ht="51.95" customHeight="1" x14ac:dyDescent="0.25">
      <c r="A23" s="2"/>
      <c r="B23" s="17"/>
      <c r="C23" s="142" t="s">
        <v>84</v>
      </c>
      <c r="D23" s="142"/>
      <c r="E23" s="142"/>
      <c r="F23" s="142"/>
      <c r="G23" s="142"/>
      <c r="H23" s="142"/>
      <c r="I23" s="142"/>
      <c r="J23" s="142"/>
      <c r="K23" s="142"/>
      <c r="L23" s="142"/>
      <c r="M23" s="142"/>
      <c r="N23" s="142"/>
      <c r="O23" s="2"/>
      <c r="Q23" s="92"/>
    </row>
    <row r="24" spans="1:22" s="5" customFormat="1" ht="9" customHeight="1" x14ac:dyDescent="0.25">
      <c r="A24" s="4"/>
      <c r="B24" s="4"/>
      <c r="C24" s="4"/>
      <c r="D24" s="4"/>
      <c r="E24" s="4"/>
      <c r="F24" s="4"/>
      <c r="G24" s="4"/>
      <c r="H24" s="4"/>
      <c r="I24" s="4"/>
      <c r="J24" s="4"/>
      <c r="K24" s="4"/>
      <c r="L24" s="4"/>
      <c r="M24" s="4"/>
      <c r="N24" s="4"/>
      <c r="O24" s="4"/>
      <c r="Q24"/>
    </row>
    <row r="25" spans="1:22" s="9" customFormat="1" ht="15" customHeight="1" x14ac:dyDescent="0.25">
      <c r="A25" s="39"/>
      <c r="B25" s="145" t="s">
        <v>24</v>
      </c>
      <c r="C25" s="146"/>
      <c r="D25" s="146"/>
      <c r="E25" s="146"/>
      <c r="F25" s="146"/>
      <c r="G25" s="146"/>
      <c r="H25" s="146"/>
      <c r="I25" s="146"/>
      <c r="J25" s="146"/>
      <c r="K25" s="146"/>
      <c r="L25" s="146"/>
      <c r="M25" s="146"/>
      <c r="N25" s="147"/>
      <c r="O25" s="39"/>
      <c r="P25" s="40"/>
      <c r="Q25" s="91"/>
      <c r="R25" s="40"/>
    </row>
    <row r="26" spans="1:22" s="9" customFormat="1" ht="12.95" customHeight="1" x14ac:dyDescent="0.25">
      <c r="A26" s="39"/>
      <c r="B26" s="62"/>
      <c r="C26" s="62"/>
      <c r="D26" s="62"/>
      <c r="E26" s="62"/>
      <c r="F26" s="62"/>
      <c r="G26" s="62"/>
      <c r="H26" s="62"/>
      <c r="I26" s="62"/>
      <c r="J26" s="62"/>
      <c r="K26" s="62"/>
      <c r="L26" s="62"/>
      <c r="M26" s="62"/>
      <c r="N26" s="62"/>
      <c r="O26" s="13"/>
      <c r="P26" s="40"/>
      <c r="Q26" s="40"/>
      <c r="R26" s="40"/>
    </row>
    <row r="27" spans="1:22" s="1" customFormat="1" ht="65.099999999999994" customHeight="1" x14ac:dyDescent="0.25">
      <c r="A27" s="2"/>
      <c r="B27" s="17"/>
      <c r="C27" s="143" t="s">
        <v>108</v>
      </c>
      <c r="D27" s="143"/>
      <c r="E27" s="143"/>
      <c r="F27" s="143"/>
      <c r="G27" s="143"/>
      <c r="H27" s="143"/>
      <c r="I27" s="110"/>
      <c r="J27" s="110"/>
      <c r="K27" s="110"/>
      <c r="L27" s="110"/>
      <c r="M27" s="110"/>
      <c r="N27" s="110"/>
      <c r="O27" s="2"/>
    </row>
    <row r="28" spans="1:22" s="1" customFormat="1" ht="12.95" customHeight="1" x14ac:dyDescent="0.25">
      <c r="A28" s="2"/>
      <c r="B28" s="17"/>
      <c r="C28" s="93"/>
      <c r="D28" s="93"/>
      <c r="E28" s="93"/>
      <c r="F28" s="93"/>
      <c r="G28" s="93"/>
      <c r="H28" s="93"/>
      <c r="I28" s="93"/>
      <c r="J28" s="93"/>
      <c r="K28" s="93"/>
      <c r="L28" s="93"/>
      <c r="M28" s="93"/>
      <c r="N28" s="93"/>
      <c r="O28" s="2"/>
      <c r="Q28" s="92"/>
    </row>
    <row r="29" spans="1:22" s="44" customFormat="1" ht="65.099999999999994" customHeight="1" x14ac:dyDescent="0.2">
      <c r="A29" s="41"/>
      <c r="B29" s="17"/>
      <c r="C29" s="143" t="s">
        <v>316</v>
      </c>
      <c r="D29" s="143"/>
      <c r="E29" s="143"/>
      <c r="F29" s="143"/>
      <c r="G29" s="143"/>
      <c r="H29" s="143"/>
      <c r="I29" s="110"/>
      <c r="J29" s="110"/>
      <c r="K29" s="110"/>
      <c r="L29" s="110"/>
      <c r="M29" s="110"/>
      <c r="N29" s="110"/>
      <c r="O29" s="41"/>
    </row>
    <row r="30" spans="1:22" ht="12.95" customHeight="1" x14ac:dyDescent="0.25">
      <c r="A30" s="41"/>
      <c r="B30" s="41"/>
      <c r="C30" s="58"/>
      <c r="D30" s="59"/>
      <c r="E30" s="7"/>
      <c r="F30" s="59"/>
      <c r="G30" s="59"/>
      <c r="H30" s="59"/>
      <c r="I30" s="59"/>
      <c r="J30" s="59"/>
      <c r="K30" s="59"/>
      <c r="L30" s="59"/>
      <c r="M30" s="59"/>
      <c r="N30" s="59"/>
      <c r="O30" s="41"/>
      <c r="P30" s="11"/>
      <c r="Q30" s="21"/>
      <c r="R30" s="22"/>
    </row>
    <row r="31" spans="1:22" s="9" customFormat="1" ht="15" customHeight="1" x14ac:dyDescent="0.25">
      <c r="A31" s="39"/>
      <c r="B31" s="145" t="s">
        <v>27</v>
      </c>
      <c r="C31" s="146"/>
      <c r="D31" s="146"/>
      <c r="E31" s="146"/>
      <c r="F31" s="146"/>
      <c r="G31" s="146"/>
      <c r="H31" s="146"/>
      <c r="I31" s="146"/>
      <c r="J31" s="146"/>
      <c r="K31" s="146"/>
      <c r="L31" s="146"/>
      <c r="M31" s="146"/>
      <c r="N31" s="147"/>
      <c r="O31" s="39"/>
      <c r="P31" s="40"/>
      <c r="Q31" s="40"/>
      <c r="R31" s="40"/>
    </row>
    <row r="32" spans="1:22" s="9" customFormat="1" ht="9" customHeight="1" x14ac:dyDescent="0.25">
      <c r="A32" s="39"/>
      <c r="B32" s="62"/>
      <c r="C32" s="62"/>
      <c r="D32" s="62"/>
      <c r="E32" s="62"/>
      <c r="F32" s="62"/>
      <c r="G32" s="62"/>
      <c r="H32" s="62"/>
      <c r="I32" s="62"/>
      <c r="J32" s="62"/>
      <c r="K32" s="62"/>
      <c r="L32" s="62"/>
      <c r="M32" s="62"/>
      <c r="N32" s="62"/>
      <c r="O32" s="13"/>
      <c r="P32" s="40"/>
      <c r="Q32" s="40"/>
      <c r="R32" s="40"/>
    </row>
    <row r="33" spans="1:19" s="9" customFormat="1" ht="39" customHeight="1" x14ac:dyDescent="0.25">
      <c r="A33" s="39"/>
      <c r="B33" s="62"/>
      <c r="C33" s="155" t="s">
        <v>314</v>
      </c>
      <c r="D33" s="155"/>
      <c r="E33" s="155"/>
      <c r="F33" s="155"/>
      <c r="G33" s="155"/>
      <c r="H33" s="155"/>
      <c r="I33" s="155"/>
      <c r="J33" s="155"/>
      <c r="K33" s="155"/>
      <c r="L33" s="155"/>
      <c r="M33" s="155"/>
      <c r="N33" s="155"/>
      <c r="O33" s="13"/>
      <c r="P33" s="40"/>
      <c r="Q33" s="40"/>
      <c r="R33" s="20"/>
    </row>
    <row r="34" spans="1:19" s="9" customFormat="1" ht="51.95" customHeight="1" x14ac:dyDescent="0.25">
      <c r="A34" s="39"/>
      <c r="B34" s="120"/>
      <c r="C34" s="151" t="s">
        <v>313</v>
      </c>
      <c r="D34" s="151"/>
      <c r="E34" s="151"/>
      <c r="F34" s="151"/>
      <c r="G34" s="151"/>
      <c r="H34" s="151"/>
      <c r="I34" s="151"/>
      <c r="J34" s="151"/>
      <c r="K34" s="151"/>
      <c r="L34" s="151"/>
      <c r="M34" s="151"/>
      <c r="N34" s="151"/>
      <c r="O34" s="13"/>
      <c r="P34" s="40"/>
      <c r="Q34" s="40"/>
      <c r="R34" s="20"/>
    </row>
    <row r="35" spans="1:19" s="89" customFormat="1" ht="9" customHeight="1" x14ac:dyDescent="0.2">
      <c r="A35" s="70"/>
      <c r="B35" s="70"/>
      <c r="C35" s="118"/>
      <c r="D35" s="118"/>
      <c r="E35" s="118"/>
      <c r="F35" s="118"/>
      <c r="G35" s="118"/>
      <c r="H35" s="118"/>
      <c r="I35" s="118"/>
      <c r="J35" s="118"/>
      <c r="K35" s="118"/>
      <c r="L35" s="118"/>
      <c r="M35" s="118"/>
      <c r="N35" s="118"/>
      <c r="O35" s="70"/>
      <c r="P35" s="65"/>
      <c r="Q35" s="123"/>
      <c r="R35" s="90"/>
      <c r="S35" s="90"/>
    </row>
    <row r="36" spans="1:19" s="89" customFormat="1" ht="12.95" customHeight="1" x14ac:dyDescent="0.2">
      <c r="A36" s="70"/>
      <c r="B36" s="70"/>
      <c r="C36" s="118"/>
      <c r="D36" s="32" t="s">
        <v>310</v>
      </c>
      <c r="E36" s="118"/>
      <c r="F36" s="137" t="s">
        <v>311</v>
      </c>
      <c r="G36" s="118"/>
      <c r="H36" s="118"/>
      <c r="I36" s="118"/>
      <c r="J36" s="118"/>
      <c r="K36" s="118"/>
      <c r="L36" s="118"/>
      <c r="M36" s="118"/>
      <c r="N36" s="118"/>
      <c r="O36" s="70"/>
      <c r="P36" s="65"/>
      <c r="Q36" s="123"/>
      <c r="R36" s="90"/>
      <c r="S36" s="90"/>
    </row>
    <row r="37" spans="1:19" s="89" customFormat="1" ht="12.95" customHeight="1" x14ac:dyDescent="0.2">
      <c r="A37" s="70"/>
      <c r="B37" s="70"/>
      <c r="C37" s="118"/>
      <c r="D37" s="118"/>
      <c r="E37" s="118"/>
      <c r="F37" s="137" t="s">
        <v>312</v>
      </c>
      <c r="G37" s="118"/>
      <c r="H37" s="118"/>
      <c r="I37" s="118"/>
      <c r="J37" s="118"/>
      <c r="K37" s="118"/>
      <c r="L37" s="118"/>
      <c r="M37" s="118"/>
      <c r="N37" s="118"/>
      <c r="O37" s="70"/>
      <c r="P37" s="65"/>
      <c r="Q37" s="123"/>
      <c r="R37" s="90"/>
      <c r="S37" s="90"/>
    </row>
    <row r="38" spans="1:19" s="6" customFormat="1" ht="9" customHeight="1" x14ac:dyDescent="0.2">
      <c r="A38" s="41"/>
      <c r="B38" s="41"/>
      <c r="C38" s="41"/>
      <c r="D38" s="26"/>
      <c r="E38" s="42"/>
      <c r="F38" s="43"/>
      <c r="G38" s="41"/>
      <c r="H38" s="41"/>
      <c r="I38" s="10"/>
      <c r="J38" s="41"/>
      <c r="K38" s="41"/>
      <c r="L38" s="41"/>
      <c r="M38" s="41"/>
      <c r="N38" s="41"/>
      <c r="O38" s="41"/>
      <c r="P38" s="44"/>
      <c r="Q38" s="44"/>
      <c r="R38" s="90"/>
    </row>
    <row r="39" spans="1:19" s="5" customFormat="1" ht="30" customHeight="1" x14ac:dyDescent="0.2">
      <c r="A39" s="4"/>
      <c r="B39" s="148" t="s">
        <v>69</v>
      </c>
      <c r="C39" s="149"/>
      <c r="D39" s="149"/>
      <c r="E39" s="149"/>
      <c r="F39" s="149"/>
      <c r="G39" s="149"/>
      <c r="H39" s="149"/>
      <c r="I39" s="149"/>
      <c r="J39" s="149"/>
      <c r="K39" s="149"/>
      <c r="L39" s="149"/>
      <c r="M39" s="149"/>
      <c r="N39" s="150"/>
      <c r="O39" s="4"/>
      <c r="R39" s="90"/>
    </row>
    <row r="40" spans="1:19" ht="9" customHeight="1" x14ac:dyDescent="0.25">
      <c r="A40" s="41"/>
      <c r="B40" s="41"/>
      <c r="C40" s="41"/>
      <c r="D40" s="45"/>
      <c r="E40" s="46"/>
      <c r="F40" s="45"/>
      <c r="G40" s="45"/>
      <c r="H40" s="45"/>
      <c r="I40" s="45"/>
      <c r="J40" s="45"/>
      <c r="K40" s="45"/>
      <c r="L40" s="45"/>
      <c r="M40" s="45"/>
      <c r="N40" s="47"/>
      <c r="O40" s="33"/>
    </row>
    <row r="41" spans="1:19" x14ac:dyDescent="0.25">
      <c r="A41" s="44"/>
      <c r="B41" s="44"/>
      <c r="C41" s="44"/>
      <c r="D41" s="44"/>
      <c r="E41" s="48"/>
      <c r="F41" s="44"/>
      <c r="G41" s="44"/>
      <c r="H41" s="44"/>
      <c r="I41" s="44"/>
      <c r="J41" s="44"/>
      <c r="K41" s="44"/>
      <c r="L41" s="44"/>
      <c r="M41" s="44"/>
      <c r="N41" s="21"/>
      <c r="O41" s="21"/>
    </row>
    <row r="42" spans="1:19" x14ac:dyDescent="0.25">
      <c r="A42" s="44"/>
      <c r="B42" s="44"/>
      <c r="C42" s="44"/>
      <c r="E42" s="48"/>
      <c r="F42" s="44"/>
      <c r="G42" s="44"/>
      <c r="H42" s="44"/>
      <c r="I42" s="44"/>
      <c r="J42" s="44"/>
      <c r="K42" s="44"/>
      <c r="L42" s="44"/>
      <c r="M42" s="44"/>
    </row>
    <row r="43" spans="1:19" x14ac:dyDescent="0.25">
      <c r="A43" s="44"/>
      <c r="B43" s="44"/>
      <c r="C43" s="44"/>
      <c r="D43" s="44"/>
      <c r="E43" s="48"/>
      <c r="F43" s="44"/>
      <c r="G43" s="44"/>
      <c r="H43" s="44"/>
      <c r="I43" s="44"/>
      <c r="J43" s="44"/>
      <c r="K43" s="44"/>
      <c r="L43" s="44"/>
      <c r="M43" s="44"/>
    </row>
    <row r="44" spans="1:19" x14ac:dyDescent="0.25">
      <c r="A44" s="44"/>
      <c r="B44" s="44"/>
      <c r="C44" s="44"/>
      <c r="D44" s="44"/>
      <c r="E44" s="48"/>
      <c r="F44" s="44"/>
      <c r="G44" s="44"/>
      <c r="H44" s="44"/>
      <c r="I44" s="44"/>
      <c r="J44" s="44"/>
      <c r="K44" s="44"/>
      <c r="L44" s="44"/>
      <c r="M44" s="44"/>
    </row>
    <row r="45" spans="1:19" x14ac:dyDescent="0.25">
      <c r="A45" s="44"/>
      <c r="B45" s="44"/>
      <c r="C45" s="44"/>
      <c r="D45" s="44"/>
      <c r="E45" s="48"/>
      <c r="F45" s="44"/>
      <c r="G45" s="44"/>
      <c r="H45" s="44"/>
      <c r="I45" s="44"/>
      <c r="J45" s="44"/>
      <c r="K45" s="44"/>
      <c r="L45" s="44"/>
      <c r="M45" s="44"/>
    </row>
    <row r="46" spans="1:19" x14ac:dyDescent="0.25">
      <c r="A46" s="44"/>
      <c r="B46" s="44"/>
      <c r="C46" s="44"/>
      <c r="D46" s="44"/>
      <c r="E46" s="48"/>
      <c r="F46" s="44"/>
      <c r="G46" s="44"/>
      <c r="H46" s="44"/>
      <c r="I46" s="44"/>
      <c r="J46" s="44"/>
      <c r="K46" s="44"/>
      <c r="L46" s="44"/>
      <c r="M46" s="44"/>
    </row>
    <row r="47" spans="1:19" x14ac:dyDescent="0.25">
      <c r="A47" s="44"/>
      <c r="B47" s="44"/>
      <c r="C47" s="44"/>
      <c r="D47" s="44"/>
      <c r="E47" s="48"/>
      <c r="F47" s="44"/>
      <c r="G47" s="44"/>
      <c r="H47" s="44"/>
      <c r="I47" s="44"/>
      <c r="J47" s="44"/>
      <c r="K47" s="44"/>
      <c r="L47" s="44"/>
      <c r="M47" s="44"/>
    </row>
    <row r="48" spans="1:19" x14ac:dyDescent="0.25">
      <c r="A48" s="44"/>
      <c r="B48" s="44"/>
      <c r="C48" s="44"/>
      <c r="D48" s="44"/>
      <c r="E48" s="48"/>
      <c r="F48" s="44"/>
      <c r="G48" s="44"/>
      <c r="H48" s="44"/>
      <c r="I48" s="44"/>
      <c r="J48" s="44"/>
      <c r="K48" s="44"/>
      <c r="L48" s="44"/>
      <c r="M48" s="44"/>
    </row>
    <row r="49" spans="1:13" x14ac:dyDescent="0.25">
      <c r="A49" s="44"/>
      <c r="B49" s="44"/>
      <c r="C49" s="44"/>
      <c r="D49" s="44"/>
      <c r="E49" s="48"/>
      <c r="F49" s="44"/>
      <c r="G49" s="44"/>
      <c r="H49" s="44"/>
      <c r="I49" s="44"/>
      <c r="J49" s="44"/>
      <c r="K49" s="44"/>
      <c r="L49" s="44"/>
      <c r="M49" s="44"/>
    </row>
    <row r="50" spans="1:13" x14ac:dyDescent="0.25">
      <c r="A50" s="44"/>
      <c r="B50" s="44"/>
      <c r="C50" s="44"/>
      <c r="D50" s="44"/>
      <c r="E50" s="48"/>
      <c r="F50" s="44"/>
      <c r="G50" s="44"/>
      <c r="H50" s="44"/>
      <c r="I50" s="44"/>
      <c r="J50" s="44"/>
      <c r="K50" s="44"/>
      <c r="L50" s="44"/>
      <c r="M50" s="44"/>
    </row>
    <row r="51" spans="1:13" x14ac:dyDescent="0.25">
      <c r="A51" s="44"/>
      <c r="B51" s="44"/>
      <c r="C51" s="44"/>
      <c r="D51" s="44"/>
      <c r="E51" s="48"/>
      <c r="F51" s="44"/>
      <c r="G51" s="44"/>
      <c r="H51" s="44"/>
      <c r="I51" s="44"/>
      <c r="J51" s="44"/>
      <c r="K51" s="44"/>
      <c r="L51" s="44"/>
      <c r="M51" s="44"/>
    </row>
    <row r="52" spans="1:13" x14ac:dyDescent="0.25">
      <c r="A52" s="44"/>
      <c r="B52" s="44"/>
      <c r="C52" s="44"/>
      <c r="D52" s="44"/>
      <c r="E52" s="48"/>
      <c r="F52" s="44"/>
      <c r="G52" s="44"/>
      <c r="H52" s="44"/>
      <c r="I52" s="44"/>
      <c r="J52" s="44"/>
      <c r="K52" s="44"/>
      <c r="L52" s="44"/>
      <c r="M52" s="44"/>
    </row>
    <row r="53" spans="1:13" x14ac:dyDescent="0.25">
      <c r="A53" s="44"/>
      <c r="B53" s="44"/>
      <c r="C53" s="44"/>
      <c r="D53" s="44"/>
      <c r="E53" s="48"/>
      <c r="F53" s="44"/>
      <c r="G53" s="44"/>
      <c r="H53" s="44"/>
      <c r="I53" s="44"/>
      <c r="J53" s="44"/>
      <c r="K53" s="44"/>
      <c r="L53" s="44"/>
      <c r="M53" s="44"/>
    </row>
    <row r="54" spans="1:13" x14ac:dyDescent="0.25">
      <c r="A54" s="44"/>
      <c r="B54" s="44"/>
      <c r="C54" s="44"/>
      <c r="D54" s="44"/>
      <c r="E54" s="48"/>
      <c r="F54" s="44"/>
      <c r="G54" s="44"/>
      <c r="H54" s="44"/>
      <c r="I54" s="44"/>
      <c r="J54" s="44"/>
      <c r="K54" s="44"/>
      <c r="L54" s="44"/>
      <c r="M54" s="44"/>
    </row>
    <row r="97" spans="4:4" x14ac:dyDescent="0.25">
      <c r="D97" s="44"/>
    </row>
  </sheetData>
  <sheetProtection algorithmName="SHA-512" hashValue="fi1PVQrUnmTIcpO12wLtFl5lBgShzEm89lyadwGPkfNytBm79p2JF+BnYOACcRYj4WCMN8K44HhCYi3XfulXhg==" saltValue="S/MRXKsK4RjKAkwh0M6Gvw==" spinCount="100000" sheet="1" selectLockedCells="1"/>
  <mergeCells count="23">
    <mergeCell ref="B31:N31"/>
    <mergeCell ref="B39:N39"/>
    <mergeCell ref="C34:N34"/>
    <mergeCell ref="B2:N2"/>
    <mergeCell ref="B4:N4"/>
    <mergeCell ref="B16:N16"/>
    <mergeCell ref="B25:N25"/>
    <mergeCell ref="C33:N33"/>
    <mergeCell ref="C6:N6"/>
    <mergeCell ref="C18:N18"/>
    <mergeCell ref="D20:N20"/>
    <mergeCell ref="D21:N21"/>
    <mergeCell ref="C29:H29"/>
    <mergeCell ref="D19:N19"/>
    <mergeCell ref="C13:M13"/>
    <mergeCell ref="C22:N22"/>
    <mergeCell ref="C23:N23"/>
    <mergeCell ref="C27:H27"/>
    <mergeCell ref="F8:J8"/>
    <mergeCell ref="F9:J9"/>
    <mergeCell ref="F10:J10"/>
    <mergeCell ref="F11:J11"/>
    <mergeCell ref="C14:N14"/>
  </mergeCells>
  <dataValidations count="4">
    <dataValidation type="textLength" operator="lessThanOrEqual" allowBlank="1" showInputMessage="1" showErrorMessage="1" sqref="F9" xr:uid="{F0A6A4E8-451F-4527-890E-0730920754F6}">
      <formula1>24</formula1>
    </dataValidation>
    <dataValidation type="textLength" operator="lessThanOrEqual" allowBlank="1" showInputMessage="1" showErrorMessage="1" sqref="F10:F11" xr:uid="{B9EAC1AA-803D-4B5C-948C-2F3C5F592D88}">
      <formula1>100</formula1>
    </dataValidation>
    <dataValidation type="list" operator="lessThanOrEqual" allowBlank="1" showInputMessage="1" showErrorMessage="1" sqref="M30" xr:uid="{B252C9CD-9A0D-4692-B34D-2CA9FAE5E831}">
      <formula1>#REF!</formula1>
    </dataValidation>
    <dataValidation type="list" allowBlank="1" showInputMessage="1" showErrorMessage="1" sqref="N30" xr:uid="{A40C5BDC-BFE3-4FEF-8E45-AC9B6E221FBE}">
      <formula1>#REF!</formula1>
    </dataValidation>
  </dataValidations>
  <hyperlinks>
    <hyperlink ref="F36" r:id="rId1" xr:uid="{D645327B-D78B-4B74-B618-7E9AA85C550B}"/>
    <hyperlink ref="F37" r:id="rId2" xr:uid="{ED53BD8D-0991-4CBB-B817-583BFED5E3E6}"/>
  </hyperlinks>
  <pageMargins left="0.7" right="0.7" top="0.75" bottom="0.75" header="0.3" footer="0.3"/>
  <pageSetup paperSize="8"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CA772-5E7E-4FC5-ADCC-8865245BB133}">
  <sheetPr>
    <tabColor rgb="FF002060"/>
  </sheetPr>
  <dimension ref="A1:S196"/>
  <sheetViews>
    <sheetView zoomScaleNormal="100" workbookViewId="0">
      <selection activeCell="C20" sqref="C20:N20"/>
    </sheetView>
  </sheetViews>
  <sheetFormatPr defaultColWidth="9.140625" defaultRowHeight="15" x14ac:dyDescent="0.25"/>
  <cols>
    <col min="1" max="1" width="1.5703125" style="3" customWidth="1"/>
    <col min="2" max="3" width="3.5703125" style="3" customWidth="1"/>
    <col min="4" max="4" width="27.5703125" style="3" customWidth="1"/>
    <col min="5" max="5" width="1.5703125" style="12" customWidth="1"/>
    <col min="6" max="6" width="18.5703125" style="3" customWidth="1"/>
    <col min="7" max="7" width="1.5703125" style="3" customWidth="1"/>
    <col min="8" max="8" width="18.5703125" style="3" customWidth="1"/>
    <col min="9" max="9" width="1.5703125" style="3" customWidth="1"/>
    <col min="10" max="10" width="50.5703125" style="3" customWidth="1"/>
    <col min="11" max="11" width="1.5703125" style="3" customWidth="1"/>
    <col min="12" max="12" width="11.5703125" style="3" customWidth="1"/>
    <col min="13" max="13" width="1.5703125" style="3" customWidth="1"/>
    <col min="14" max="14" width="18.5703125" style="3" customWidth="1"/>
    <col min="15" max="15" width="1.5703125" style="3" customWidth="1"/>
    <col min="16" max="16" width="13.85546875" style="3" customWidth="1"/>
    <col min="17" max="17" width="12.7109375" style="3" hidden="1" customWidth="1"/>
    <col min="18" max="18" width="9.140625" style="3" hidden="1" customWidth="1"/>
    <col min="19" max="16384" width="9.140625" style="3"/>
  </cols>
  <sheetData>
    <row r="1" spans="1:19" ht="9" customHeight="1" x14ac:dyDescent="0.25">
      <c r="A1" s="33"/>
      <c r="B1" s="33"/>
      <c r="C1" s="33"/>
      <c r="D1" s="34"/>
      <c r="E1" s="35"/>
      <c r="F1" s="33"/>
      <c r="G1" s="33"/>
      <c r="H1" s="33"/>
      <c r="I1" s="33"/>
      <c r="J1" s="33"/>
      <c r="K1" s="33"/>
      <c r="L1" s="33"/>
      <c r="M1" s="33"/>
      <c r="N1" s="33"/>
      <c r="O1" s="33"/>
      <c r="P1" s="21"/>
      <c r="Q1" s="21"/>
      <c r="R1" s="21"/>
    </row>
    <row r="2" spans="1:19" s="74" customFormat="1" ht="33" customHeight="1" x14ac:dyDescent="0.25">
      <c r="A2" s="73"/>
      <c r="B2" s="165" t="s">
        <v>62</v>
      </c>
      <c r="C2" s="166"/>
      <c r="D2" s="166"/>
      <c r="E2" s="166"/>
      <c r="F2" s="166"/>
      <c r="G2" s="166"/>
      <c r="H2" s="166"/>
      <c r="I2" s="166"/>
      <c r="J2" s="166"/>
      <c r="K2" s="166"/>
      <c r="L2" s="166"/>
      <c r="M2" s="166"/>
      <c r="N2" s="167"/>
      <c r="O2" s="73"/>
    </row>
    <row r="3" spans="1:19" s="1" customFormat="1" ht="9" customHeight="1" x14ac:dyDescent="0.25">
      <c r="A3" s="2"/>
      <c r="B3" s="2"/>
      <c r="C3" s="2"/>
      <c r="D3" s="75"/>
      <c r="E3" s="56"/>
      <c r="F3" s="75"/>
      <c r="G3" s="75"/>
      <c r="H3" s="75"/>
      <c r="I3" s="75"/>
      <c r="J3" s="75"/>
      <c r="K3" s="75"/>
      <c r="L3" s="75"/>
      <c r="M3" s="75"/>
      <c r="N3" s="75"/>
      <c r="O3" s="2"/>
    </row>
    <row r="4" spans="1:19" s="1" customFormat="1" ht="18" hidden="1" customHeight="1" thickBot="1" x14ac:dyDescent="0.3">
      <c r="A4" s="2"/>
      <c r="B4" s="168" t="s">
        <v>68</v>
      </c>
      <c r="C4" s="169"/>
      <c r="D4" s="169"/>
      <c r="E4" s="169"/>
      <c r="F4" s="169"/>
      <c r="G4" s="169"/>
      <c r="H4" s="169"/>
      <c r="I4" s="169"/>
      <c r="J4" s="170"/>
      <c r="K4" s="75"/>
      <c r="L4" s="67" t="s">
        <v>14</v>
      </c>
      <c r="M4" s="64"/>
      <c r="N4" s="77" t="str">
        <f>VLOOKUP(Q4,'Basic data'!E4:F8,2,FALSE)</f>
        <v>Moderate</v>
      </c>
      <c r="O4" s="2"/>
      <c r="Q4" s="19">
        <f>ROUND(AVERAGE(VLOOKUP(N10,'Basic data'!D4:E8,2,FALSE),VLOOKUP(N28,'Basic data'!D4:E8,2,FALSE),VLOOKUP(N28,'Basic data'!D4:E8,2,FALSE),VLOOKUP(N50,'Basic data'!D4:E8,2,FALSE),VLOOKUP(N74,'Basic data'!D4:E8,2,FALSE),VLOOKUP(N74,'Basic data'!D4:E8,2,FALSE),VLOOKUP(N93,'Basic data'!D4:E8,2,FALSE),VLOOKUP(N93,'Basic data'!D4:E8,2,FALSE),VLOOKUP(N116,'Basic data'!D4:E8,2,FALSE),VLOOKUP(N136,'Basic data'!D4:E8,2,FALSE),VLOOKUP(N154,'Basic data'!D4:E8,2,FALSE),VLOOKUP(N173,'Basic data'!D4:E8,2,FALSE)),0)</f>
        <v>2</v>
      </c>
      <c r="R4" s="19" t="s">
        <v>3</v>
      </c>
      <c r="S4" s="121"/>
    </row>
    <row r="5" spans="1:19" s="1" customFormat="1" ht="12.95" hidden="1" customHeight="1" x14ac:dyDescent="0.25">
      <c r="A5" s="2"/>
      <c r="B5" s="2"/>
      <c r="C5" s="2"/>
      <c r="D5" s="76"/>
      <c r="E5" s="76"/>
      <c r="F5" s="76"/>
      <c r="G5" s="76"/>
      <c r="H5" s="76"/>
      <c r="I5" s="75"/>
      <c r="J5" s="75"/>
      <c r="K5" s="75"/>
      <c r="L5" s="32"/>
      <c r="M5" s="64"/>
      <c r="N5" s="75"/>
      <c r="O5" s="2"/>
    </row>
    <row r="6" spans="1:19" s="1" customFormat="1" ht="12.95" customHeight="1" x14ac:dyDescent="0.25">
      <c r="A6" s="2"/>
      <c r="B6" s="2"/>
      <c r="C6" s="78" t="s">
        <v>64</v>
      </c>
      <c r="D6" s="76"/>
      <c r="E6" s="76"/>
      <c r="F6" s="76"/>
      <c r="G6" s="76"/>
      <c r="H6" s="76"/>
      <c r="I6" s="75"/>
      <c r="J6" s="75"/>
      <c r="K6" s="75"/>
      <c r="L6" s="32"/>
      <c r="M6" s="64"/>
      <c r="N6" s="75"/>
      <c r="O6" s="2"/>
      <c r="Q6" s="1">
        <f>ROUND(AVERAGE(VLOOKUP(N10,'Basic data'!D4:E8,2,FALSE),VLOOKUP(N28,'Basic data'!D4:E8,2,FALSE),VLOOKUP(N28,'Basic data'!D4:E8,2,FALSE),VLOOKUP(N50,'Basic data'!D4:E8,2,FALSE),VLOOKUP(N74,'Basic data'!D4:E8,2,FALSE),VLOOKUP(N74,'Basic data'!D4:E8,2,FALSE),VLOOKUP(N93,'Basic data'!D4:E8,2,FALSE),VLOOKUP(N93,'Basic data'!D4:E8,2,FALSE),VLOOKUP(N116,'Basic data'!D4:E8,2,FALSE),VLOOKUP(N136,'Basic data'!D4:E8,2,FALSE),VLOOKUP(N154,'Basic data'!D4:E8,2,FALSE),VLOOKUP(N173,'Basic data'!D4:E8,2,FALSE)),2)</f>
        <v>2</v>
      </c>
      <c r="R6" s="1" t="s">
        <v>94</v>
      </c>
    </row>
    <row r="7" spans="1:19" s="1" customFormat="1" ht="9" customHeight="1" x14ac:dyDescent="0.25">
      <c r="A7" s="2"/>
      <c r="B7" s="2"/>
      <c r="C7" s="2"/>
      <c r="D7" s="76"/>
      <c r="E7" s="76"/>
      <c r="F7" s="76"/>
      <c r="G7" s="76"/>
      <c r="H7" s="76"/>
      <c r="I7" s="75"/>
      <c r="J7" s="75"/>
      <c r="K7" s="75"/>
      <c r="L7" s="32"/>
      <c r="M7" s="64"/>
      <c r="N7" s="75"/>
      <c r="O7" s="2"/>
    </row>
    <row r="8" spans="1:19" s="1" customFormat="1" ht="3" customHeight="1" x14ac:dyDescent="0.25">
      <c r="A8" s="2"/>
      <c r="B8" s="79"/>
      <c r="C8" s="79"/>
      <c r="D8" s="80"/>
      <c r="E8" s="80"/>
      <c r="F8" s="80"/>
      <c r="G8" s="80"/>
      <c r="H8" s="80"/>
      <c r="I8" s="81"/>
      <c r="J8" s="81"/>
      <c r="K8" s="81"/>
      <c r="L8" s="82"/>
      <c r="M8" s="83"/>
      <c r="N8" s="81"/>
      <c r="O8" s="2"/>
    </row>
    <row r="9" spans="1:19" s="1" customFormat="1" ht="9" customHeight="1" x14ac:dyDescent="0.25">
      <c r="A9" s="2"/>
      <c r="B9" s="2"/>
      <c r="C9" s="2"/>
      <c r="D9" s="76"/>
      <c r="E9" s="76"/>
      <c r="F9" s="76"/>
      <c r="G9" s="76"/>
      <c r="H9" s="76"/>
      <c r="I9" s="75"/>
      <c r="J9" s="75"/>
      <c r="K9" s="75"/>
      <c r="L9" s="32"/>
      <c r="M9" s="66"/>
      <c r="N9" s="75"/>
      <c r="O9" s="2"/>
    </row>
    <row r="10" spans="1:19" s="1" customFormat="1" ht="15" customHeight="1" x14ac:dyDescent="0.25">
      <c r="A10" s="2"/>
      <c r="B10" s="145" t="s">
        <v>34</v>
      </c>
      <c r="C10" s="146"/>
      <c r="D10" s="146"/>
      <c r="E10" s="146"/>
      <c r="F10" s="146"/>
      <c r="G10" s="146"/>
      <c r="H10" s="146"/>
      <c r="I10" s="146"/>
      <c r="J10" s="147"/>
      <c r="K10" s="75"/>
      <c r="L10" s="18" t="s">
        <v>14</v>
      </c>
      <c r="M10" s="64"/>
      <c r="N10" s="139" t="str">
        <f>VLOOKUP(Q10,'Basic data'!E4:F8,2,FALSE)</f>
        <v>Moderate</v>
      </c>
      <c r="O10" s="2"/>
      <c r="Q10" s="19">
        <f>MIN(VLOOKUP(N22,'Basic data'!D4:E8,2,FALSE),VLOOKUP(N24,'Basic data'!D4:E8,2,FALSE))</f>
        <v>2</v>
      </c>
      <c r="R10" s="1" t="s">
        <v>31</v>
      </c>
    </row>
    <row r="11" spans="1:19" s="44" customFormat="1" ht="3" customHeight="1" x14ac:dyDescent="0.2">
      <c r="A11" s="41"/>
      <c r="B11" s="41"/>
      <c r="C11" s="41"/>
      <c r="D11" s="61"/>
      <c r="E11" s="61"/>
      <c r="F11" s="61"/>
      <c r="G11" s="61"/>
      <c r="H11" s="61"/>
      <c r="I11" s="60"/>
      <c r="J11" s="60"/>
      <c r="K11" s="60"/>
      <c r="L11" s="32"/>
      <c r="M11" s="64"/>
      <c r="N11" s="60"/>
      <c r="O11" s="41"/>
    </row>
    <row r="12" spans="1:19" s="65" customFormat="1" ht="25.7" customHeight="1" x14ac:dyDescent="0.2">
      <c r="A12" s="70"/>
      <c r="B12" s="72"/>
      <c r="C12" s="163" t="s">
        <v>30</v>
      </c>
      <c r="D12" s="163"/>
      <c r="E12" s="163"/>
      <c r="F12" s="163"/>
      <c r="G12" s="163"/>
      <c r="H12" s="163"/>
      <c r="I12" s="163"/>
      <c r="J12" s="163"/>
      <c r="K12" s="163"/>
      <c r="L12" s="163"/>
      <c r="M12" s="163"/>
      <c r="N12" s="163"/>
      <c r="O12" s="70"/>
    </row>
    <row r="13" spans="1:19" s="44" customFormat="1" ht="3" customHeight="1" x14ac:dyDescent="0.2">
      <c r="A13" s="41"/>
      <c r="B13" s="41"/>
      <c r="C13" s="41"/>
      <c r="D13" s="61"/>
      <c r="E13" s="61"/>
      <c r="F13" s="61"/>
      <c r="G13" s="61"/>
      <c r="H13" s="61"/>
      <c r="I13" s="60"/>
      <c r="J13" s="60"/>
      <c r="K13" s="60"/>
      <c r="L13" s="32"/>
      <c r="M13" s="64"/>
      <c r="N13" s="60"/>
      <c r="O13" s="41"/>
    </row>
    <row r="14" spans="1:19" s="44" customFormat="1" ht="12.95" customHeight="1" x14ac:dyDescent="0.2">
      <c r="A14" s="41"/>
      <c r="B14" s="71"/>
      <c r="C14" s="68" t="s">
        <v>29</v>
      </c>
      <c r="D14" s="61"/>
      <c r="E14" s="61"/>
      <c r="F14" s="61"/>
      <c r="G14" s="61"/>
      <c r="H14" s="61"/>
      <c r="I14" s="60"/>
      <c r="J14" s="60"/>
      <c r="K14" s="60"/>
      <c r="L14" s="32"/>
      <c r="M14" s="64"/>
      <c r="N14" s="60"/>
      <c r="O14" s="41"/>
    </row>
    <row r="15" spans="1:19" s="44" customFormat="1" ht="12.95" customHeight="1" x14ac:dyDescent="0.2">
      <c r="A15" s="41"/>
      <c r="B15" s="41"/>
      <c r="C15" s="124" t="s">
        <v>126</v>
      </c>
      <c r="D15" s="143" t="s">
        <v>147</v>
      </c>
      <c r="E15" s="143"/>
      <c r="F15" s="143"/>
      <c r="G15" s="143"/>
      <c r="H15" s="143"/>
      <c r="I15" s="143"/>
      <c r="J15" s="143"/>
      <c r="K15" s="143"/>
      <c r="L15" s="143"/>
      <c r="M15" s="143"/>
      <c r="N15" s="143"/>
      <c r="O15" s="41"/>
    </row>
    <row r="16" spans="1:19" s="44" customFormat="1" ht="12.95" customHeight="1" x14ac:dyDescent="0.2">
      <c r="A16" s="41"/>
      <c r="B16" s="41"/>
      <c r="C16" s="124" t="s">
        <v>126</v>
      </c>
      <c r="D16" s="143" t="s">
        <v>148</v>
      </c>
      <c r="E16" s="143"/>
      <c r="F16" s="143"/>
      <c r="G16" s="143"/>
      <c r="H16" s="143"/>
      <c r="I16" s="143"/>
      <c r="J16" s="143"/>
      <c r="K16" s="143"/>
      <c r="L16" s="143"/>
      <c r="M16" s="143"/>
      <c r="N16" s="143"/>
      <c r="O16" s="41"/>
    </row>
    <row r="17" spans="1:19" s="44" customFormat="1" ht="9" customHeight="1" x14ac:dyDescent="0.2">
      <c r="A17" s="41"/>
      <c r="B17" s="41"/>
      <c r="C17" s="69"/>
      <c r="D17" s="61"/>
      <c r="E17" s="61"/>
      <c r="F17" s="61"/>
      <c r="G17" s="61"/>
      <c r="H17" s="61"/>
      <c r="I17" s="60"/>
      <c r="J17" s="60"/>
      <c r="K17" s="60"/>
      <c r="L17" s="32"/>
      <c r="M17" s="64"/>
      <c r="N17" s="60"/>
      <c r="O17" s="41"/>
    </row>
    <row r="18" spans="1:19" s="44" customFormat="1" ht="12.95" customHeight="1" x14ac:dyDescent="0.2">
      <c r="A18" s="41"/>
      <c r="B18" s="41"/>
      <c r="C18" s="159" t="s">
        <v>188</v>
      </c>
      <c r="D18" s="159"/>
      <c r="E18" s="159"/>
      <c r="F18" s="159"/>
      <c r="G18" s="159"/>
      <c r="H18" s="159"/>
      <c r="I18" s="159"/>
      <c r="J18" s="159"/>
      <c r="K18" s="159"/>
      <c r="L18" s="159"/>
      <c r="M18" s="159"/>
      <c r="N18" s="159"/>
      <c r="O18" s="41"/>
    </row>
    <row r="19" spans="1:19" s="44" customFormat="1" ht="3" customHeight="1" thickBot="1" x14ac:dyDescent="0.25">
      <c r="A19" s="41"/>
      <c r="B19" s="41"/>
      <c r="C19" s="126"/>
      <c r="D19" s="126"/>
      <c r="E19" s="126"/>
      <c r="F19" s="126"/>
      <c r="G19" s="126"/>
      <c r="H19" s="126"/>
      <c r="I19" s="126"/>
      <c r="J19" s="126"/>
      <c r="K19" s="126"/>
      <c r="L19" s="126"/>
      <c r="M19" s="126"/>
      <c r="N19" s="126"/>
      <c r="O19" s="41"/>
    </row>
    <row r="20" spans="1:19" s="40" customFormat="1" ht="104.1" customHeight="1" thickBot="1" x14ac:dyDescent="0.3">
      <c r="A20" s="39"/>
      <c r="B20" s="120"/>
      <c r="C20" s="160" t="s">
        <v>5</v>
      </c>
      <c r="D20" s="161"/>
      <c r="E20" s="161"/>
      <c r="F20" s="161"/>
      <c r="G20" s="161"/>
      <c r="H20" s="161"/>
      <c r="I20" s="161"/>
      <c r="J20" s="161"/>
      <c r="K20" s="161"/>
      <c r="L20" s="161"/>
      <c r="M20" s="161"/>
      <c r="N20" s="162"/>
      <c r="O20" s="13"/>
    </row>
    <row r="21" spans="1:19" s="44" customFormat="1" ht="21.95" customHeight="1" x14ac:dyDescent="0.2">
      <c r="A21" s="41"/>
      <c r="B21" s="41"/>
      <c r="C21" s="122" t="s">
        <v>189</v>
      </c>
      <c r="D21" s="61"/>
      <c r="E21" s="61"/>
      <c r="F21" s="61"/>
      <c r="G21" s="61"/>
      <c r="H21" s="61"/>
      <c r="I21" s="60"/>
      <c r="J21" s="60"/>
      <c r="K21" s="60"/>
      <c r="L21" s="32"/>
      <c r="M21" s="64"/>
      <c r="N21" s="88" t="s">
        <v>66</v>
      </c>
      <c r="O21" s="41"/>
    </row>
    <row r="22" spans="1:19" s="44" customFormat="1" ht="12.95" customHeight="1" x14ac:dyDescent="0.2">
      <c r="A22" s="41"/>
      <c r="B22" s="41"/>
      <c r="C22" s="164" t="s">
        <v>198</v>
      </c>
      <c r="D22" s="164"/>
      <c r="E22" s="164"/>
      <c r="F22" s="164"/>
      <c r="G22" s="164"/>
      <c r="H22" s="164"/>
      <c r="I22" s="164"/>
      <c r="J22" s="164"/>
      <c r="K22" s="60"/>
      <c r="L22" s="140" t="s">
        <v>65</v>
      </c>
      <c r="M22" s="64"/>
      <c r="N22" s="31" t="s">
        <v>11</v>
      </c>
      <c r="O22" s="41"/>
    </row>
    <row r="23" spans="1:19" s="44" customFormat="1" ht="3" customHeight="1" x14ac:dyDescent="0.2">
      <c r="A23" s="41"/>
      <c r="B23" s="41"/>
      <c r="C23" s="41"/>
      <c r="D23" s="61"/>
      <c r="E23" s="61"/>
      <c r="F23" s="61"/>
      <c r="G23" s="61"/>
      <c r="H23" s="61"/>
      <c r="I23" s="60"/>
      <c r="J23" s="63"/>
      <c r="K23" s="60"/>
      <c r="L23" s="32"/>
      <c r="M23" s="64"/>
      <c r="N23" s="60"/>
      <c r="O23" s="41"/>
    </row>
    <row r="24" spans="1:19" s="44" customFormat="1" ht="12.95" customHeight="1" x14ac:dyDescent="0.2">
      <c r="A24" s="41"/>
      <c r="B24" s="41"/>
      <c r="C24" s="164" t="s">
        <v>199</v>
      </c>
      <c r="D24" s="164"/>
      <c r="E24" s="164"/>
      <c r="F24" s="164"/>
      <c r="G24" s="164"/>
      <c r="H24" s="164"/>
      <c r="I24" s="164"/>
      <c r="J24" s="164"/>
      <c r="K24" s="60"/>
      <c r="L24" s="140" t="s">
        <v>65</v>
      </c>
      <c r="M24" s="64"/>
      <c r="N24" s="31" t="s">
        <v>11</v>
      </c>
      <c r="O24" s="41"/>
    </row>
    <row r="25" spans="1:19" s="1" customFormat="1" ht="9" customHeight="1" x14ac:dyDescent="0.25">
      <c r="A25" s="2"/>
      <c r="B25" s="2"/>
      <c r="C25" s="2"/>
      <c r="D25" s="76"/>
      <c r="E25" s="76"/>
      <c r="F25" s="76"/>
      <c r="G25" s="76"/>
      <c r="H25" s="76"/>
      <c r="I25" s="75"/>
      <c r="J25" s="75"/>
      <c r="K25" s="75"/>
      <c r="L25" s="32"/>
      <c r="M25" s="66"/>
      <c r="N25" s="75"/>
      <c r="O25" s="2"/>
    </row>
    <row r="26" spans="1:19" s="1" customFormat="1" ht="3" customHeight="1" x14ac:dyDescent="0.25">
      <c r="A26" s="2"/>
      <c r="B26" s="79"/>
      <c r="C26" s="79"/>
      <c r="D26" s="80"/>
      <c r="E26" s="80"/>
      <c r="F26" s="80"/>
      <c r="G26" s="80"/>
      <c r="H26" s="80"/>
      <c r="I26" s="81"/>
      <c r="J26" s="81"/>
      <c r="K26" s="81"/>
      <c r="L26" s="82"/>
      <c r="M26" s="83"/>
      <c r="N26" s="81"/>
      <c r="O26" s="2"/>
    </row>
    <row r="27" spans="1:19" s="1" customFormat="1" ht="9" customHeight="1" x14ac:dyDescent="0.25">
      <c r="A27" s="2"/>
      <c r="B27" s="2"/>
      <c r="C27" s="2"/>
      <c r="D27" s="76"/>
      <c r="E27" s="76"/>
      <c r="F27" s="76"/>
      <c r="G27" s="76"/>
      <c r="H27" s="76"/>
      <c r="I27" s="75"/>
      <c r="J27" s="75"/>
      <c r="K27" s="75"/>
      <c r="L27" s="32"/>
      <c r="M27" s="66"/>
      <c r="N27" s="75"/>
      <c r="O27" s="2"/>
    </row>
    <row r="28" spans="1:19" s="1" customFormat="1" ht="15" customHeight="1" x14ac:dyDescent="0.25">
      <c r="A28" s="2"/>
      <c r="B28" s="145" t="s">
        <v>35</v>
      </c>
      <c r="C28" s="146"/>
      <c r="D28" s="146"/>
      <c r="E28" s="146"/>
      <c r="F28" s="146"/>
      <c r="G28" s="146"/>
      <c r="H28" s="146"/>
      <c r="I28" s="146"/>
      <c r="J28" s="147"/>
      <c r="K28" s="75"/>
      <c r="L28" s="18" t="s">
        <v>14</v>
      </c>
      <c r="M28" s="66"/>
      <c r="N28" s="139" t="str">
        <f>VLOOKUP(Q28,'Basic data'!E4:F8,2,FALSE)</f>
        <v>Moderate</v>
      </c>
      <c r="O28" s="2"/>
      <c r="Q28" s="19">
        <f>MIN(VLOOKUP(N44,'Basic data'!D4:E8,2,FALSE),VLOOKUP(N46,'Basic data'!D4:E8,2,FALSE))</f>
        <v>2</v>
      </c>
      <c r="R28" s="1" t="s">
        <v>32</v>
      </c>
      <c r="S28" s="121"/>
    </row>
    <row r="29" spans="1:19" s="44" customFormat="1" ht="3" customHeight="1" x14ac:dyDescent="0.2">
      <c r="A29" s="41"/>
      <c r="B29" s="41"/>
      <c r="C29" s="41"/>
      <c r="D29" s="61"/>
      <c r="E29" s="61"/>
      <c r="F29" s="61"/>
      <c r="G29" s="61"/>
      <c r="H29" s="61"/>
      <c r="I29" s="60"/>
      <c r="J29" s="60"/>
      <c r="K29" s="60"/>
      <c r="L29" s="32"/>
      <c r="M29" s="66"/>
      <c r="N29" s="60"/>
      <c r="O29" s="41"/>
    </row>
    <row r="30" spans="1:19" s="65" customFormat="1" ht="26.1" customHeight="1" x14ac:dyDescent="0.2">
      <c r="A30" s="70"/>
      <c r="B30" s="72"/>
      <c r="C30" s="163" t="s">
        <v>48</v>
      </c>
      <c r="D30" s="163"/>
      <c r="E30" s="163"/>
      <c r="F30" s="163"/>
      <c r="G30" s="163"/>
      <c r="H30" s="163"/>
      <c r="I30" s="163"/>
      <c r="J30" s="163"/>
      <c r="K30" s="163"/>
      <c r="L30" s="163"/>
      <c r="M30" s="163"/>
      <c r="N30" s="163"/>
      <c r="O30" s="70"/>
    </row>
    <row r="31" spans="1:19" s="44" customFormat="1" ht="3" customHeight="1" x14ac:dyDescent="0.2">
      <c r="A31" s="41"/>
      <c r="B31" s="41"/>
      <c r="C31" s="41"/>
      <c r="D31" s="61"/>
      <c r="E31" s="61"/>
      <c r="F31" s="61"/>
      <c r="G31" s="61"/>
      <c r="H31" s="61"/>
      <c r="I31" s="60"/>
      <c r="J31" s="60"/>
      <c r="K31" s="60"/>
      <c r="L31" s="32"/>
      <c r="M31" s="66"/>
      <c r="N31" s="60"/>
      <c r="O31" s="41"/>
    </row>
    <row r="32" spans="1:19" s="44" customFormat="1" ht="12.95" customHeight="1" x14ac:dyDescent="0.2">
      <c r="A32" s="41"/>
      <c r="B32" s="71"/>
      <c r="C32" s="68" t="s">
        <v>29</v>
      </c>
      <c r="D32" s="61"/>
      <c r="E32" s="61"/>
      <c r="F32" s="61"/>
      <c r="G32" s="61"/>
      <c r="H32" s="61"/>
      <c r="I32" s="60"/>
      <c r="J32" s="60"/>
      <c r="K32" s="60"/>
      <c r="L32" s="32"/>
      <c r="M32" s="66"/>
      <c r="N32" s="60"/>
      <c r="O32" s="41"/>
    </row>
    <row r="33" spans="1:15" s="44" customFormat="1" ht="12.95" customHeight="1" x14ac:dyDescent="0.2">
      <c r="A33" s="41"/>
      <c r="B33" s="41"/>
      <c r="C33" s="124" t="s">
        <v>126</v>
      </c>
      <c r="D33" s="158" t="s">
        <v>149</v>
      </c>
      <c r="E33" s="158"/>
      <c r="F33" s="158"/>
      <c r="G33" s="158"/>
      <c r="H33" s="158"/>
      <c r="I33" s="158"/>
      <c r="J33" s="158"/>
      <c r="K33" s="158"/>
      <c r="L33" s="158"/>
      <c r="M33" s="158"/>
      <c r="N33" s="158"/>
      <c r="O33" s="41"/>
    </row>
    <row r="34" spans="1:15" s="44" customFormat="1" ht="12.95" customHeight="1" x14ac:dyDescent="0.2">
      <c r="A34" s="41"/>
      <c r="B34" s="41"/>
      <c r="C34" s="124" t="s">
        <v>126</v>
      </c>
      <c r="D34" s="158" t="s">
        <v>150</v>
      </c>
      <c r="E34" s="158"/>
      <c r="F34" s="158"/>
      <c r="G34" s="158"/>
      <c r="H34" s="158"/>
      <c r="I34" s="158"/>
      <c r="J34" s="158"/>
      <c r="K34" s="158"/>
      <c r="L34" s="158"/>
      <c r="M34" s="158"/>
      <c r="N34" s="158"/>
      <c r="O34" s="41"/>
    </row>
    <row r="35" spans="1:15" s="44" customFormat="1" ht="12.95" customHeight="1" x14ac:dyDescent="0.2">
      <c r="A35" s="41"/>
      <c r="B35" s="41"/>
      <c r="C35" s="124" t="s">
        <v>126</v>
      </c>
      <c r="D35" s="158" t="s">
        <v>151</v>
      </c>
      <c r="E35" s="158"/>
      <c r="F35" s="158"/>
      <c r="G35" s="158"/>
      <c r="H35" s="158"/>
      <c r="I35" s="158"/>
      <c r="J35" s="158"/>
      <c r="K35" s="158"/>
      <c r="L35" s="158"/>
      <c r="M35" s="158"/>
      <c r="N35" s="158"/>
      <c r="O35" s="41"/>
    </row>
    <row r="36" spans="1:15" s="44" customFormat="1" ht="12.95" customHeight="1" x14ac:dyDescent="0.2">
      <c r="A36" s="41"/>
      <c r="B36" s="41"/>
      <c r="C36" s="124" t="s">
        <v>126</v>
      </c>
      <c r="D36" s="158" t="s">
        <v>152</v>
      </c>
      <c r="E36" s="158"/>
      <c r="F36" s="158"/>
      <c r="G36" s="158"/>
      <c r="H36" s="158"/>
      <c r="I36" s="158"/>
      <c r="J36" s="158"/>
      <c r="K36" s="158"/>
      <c r="L36" s="158"/>
      <c r="M36" s="158"/>
      <c r="N36" s="158"/>
      <c r="O36" s="41"/>
    </row>
    <row r="37" spans="1:15" s="44" customFormat="1" ht="12.95" customHeight="1" x14ac:dyDescent="0.2">
      <c r="A37" s="41"/>
      <c r="B37" s="41"/>
      <c r="C37" s="124" t="s">
        <v>126</v>
      </c>
      <c r="D37" s="158" t="s">
        <v>153</v>
      </c>
      <c r="E37" s="158"/>
      <c r="F37" s="158"/>
      <c r="G37" s="158"/>
      <c r="H37" s="158"/>
      <c r="I37" s="158"/>
      <c r="J37" s="158"/>
      <c r="K37" s="158"/>
      <c r="L37" s="158"/>
      <c r="M37" s="158"/>
      <c r="N37" s="158"/>
      <c r="O37" s="41"/>
    </row>
    <row r="38" spans="1:15" s="44" customFormat="1" ht="12.95" customHeight="1" x14ac:dyDescent="0.2">
      <c r="A38" s="41"/>
      <c r="B38" s="41"/>
      <c r="C38" s="124" t="s">
        <v>126</v>
      </c>
      <c r="D38" s="158" t="s">
        <v>154</v>
      </c>
      <c r="E38" s="158"/>
      <c r="F38" s="158"/>
      <c r="G38" s="158"/>
      <c r="H38" s="158"/>
      <c r="I38" s="158"/>
      <c r="J38" s="158"/>
      <c r="K38" s="158"/>
      <c r="L38" s="158"/>
      <c r="M38" s="158"/>
      <c r="N38" s="158"/>
      <c r="O38" s="41"/>
    </row>
    <row r="39" spans="1:15" s="44" customFormat="1" ht="9" customHeight="1" x14ac:dyDescent="0.2">
      <c r="A39" s="41"/>
      <c r="B39" s="41"/>
      <c r="C39" s="69"/>
      <c r="D39" s="61"/>
      <c r="E39" s="61"/>
      <c r="F39" s="61"/>
      <c r="G39" s="61"/>
      <c r="H39" s="61"/>
      <c r="I39" s="60"/>
      <c r="J39" s="60"/>
      <c r="K39" s="60"/>
      <c r="L39" s="32"/>
      <c r="M39" s="66"/>
      <c r="N39" s="60"/>
      <c r="O39" s="41"/>
    </row>
    <row r="40" spans="1:15" s="44" customFormat="1" ht="12.95" customHeight="1" x14ac:dyDescent="0.2">
      <c r="A40" s="41"/>
      <c r="B40" s="41"/>
      <c r="C40" s="159" t="s">
        <v>190</v>
      </c>
      <c r="D40" s="159"/>
      <c r="E40" s="159"/>
      <c r="F40" s="159"/>
      <c r="G40" s="159"/>
      <c r="H40" s="159"/>
      <c r="I40" s="159"/>
      <c r="J40" s="159"/>
      <c r="K40" s="159"/>
      <c r="L40" s="159"/>
      <c r="M40" s="159"/>
      <c r="N40" s="159"/>
      <c r="O40" s="41"/>
    </row>
    <row r="41" spans="1:15" s="44" customFormat="1" ht="3" customHeight="1" thickBot="1" x14ac:dyDescent="0.25">
      <c r="A41" s="41"/>
      <c r="B41" s="41"/>
      <c r="C41" s="126"/>
      <c r="D41" s="126"/>
      <c r="E41" s="126"/>
      <c r="F41" s="126"/>
      <c r="G41" s="126"/>
      <c r="H41" s="126"/>
      <c r="I41" s="126"/>
      <c r="J41" s="126"/>
      <c r="K41" s="126"/>
      <c r="L41" s="126"/>
      <c r="M41" s="126"/>
      <c r="N41" s="126"/>
      <c r="O41" s="41"/>
    </row>
    <row r="42" spans="1:15" s="40" customFormat="1" ht="104.1" customHeight="1" thickBot="1" x14ac:dyDescent="0.3">
      <c r="A42" s="39"/>
      <c r="B42" s="120"/>
      <c r="C42" s="160" t="s">
        <v>5</v>
      </c>
      <c r="D42" s="161"/>
      <c r="E42" s="161"/>
      <c r="F42" s="161"/>
      <c r="G42" s="161"/>
      <c r="H42" s="161"/>
      <c r="I42" s="161"/>
      <c r="J42" s="161"/>
      <c r="K42" s="161"/>
      <c r="L42" s="161"/>
      <c r="M42" s="161"/>
      <c r="N42" s="162"/>
      <c r="O42" s="13"/>
    </row>
    <row r="43" spans="1:15" s="44" customFormat="1" ht="21.95" customHeight="1" x14ac:dyDescent="0.2">
      <c r="A43" s="41"/>
      <c r="B43" s="41"/>
      <c r="C43" s="122" t="s">
        <v>189</v>
      </c>
      <c r="D43" s="61"/>
      <c r="E43" s="61"/>
      <c r="F43" s="61"/>
      <c r="G43" s="61"/>
      <c r="H43" s="61"/>
      <c r="I43" s="60"/>
      <c r="J43" s="60"/>
      <c r="K43" s="60"/>
      <c r="L43" s="32"/>
      <c r="M43" s="66"/>
      <c r="N43" s="88" t="s">
        <v>66</v>
      </c>
      <c r="O43" s="41"/>
    </row>
    <row r="44" spans="1:15" s="44" customFormat="1" ht="12.95" customHeight="1" x14ac:dyDescent="0.2">
      <c r="A44" s="41"/>
      <c r="B44" s="41"/>
      <c r="C44" s="164" t="s">
        <v>200</v>
      </c>
      <c r="D44" s="164"/>
      <c r="E44" s="164"/>
      <c r="F44" s="164"/>
      <c r="G44" s="164"/>
      <c r="H44" s="164"/>
      <c r="I44" s="164"/>
      <c r="J44" s="164"/>
      <c r="K44" s="60"/>
      <c r="L44" s="140" t="s">
        <v>65</v>
      </c>
      <c r="M44" s="66"/>
      <c r="N44" s="31" t="s">
        <v>11</v>
      </c>
      <c r="O44" s="41"/>
    </row>
    <row r="45" spans="1:15" s="44" customFormat="1" ht="3" customHeight="1" x14ac:dyDescent="0.2">
      <c r="A45" s="41"/>
      <c r="B45" s="41"/>
      <c r="C45" s="41"/>
      <c r="D45" s="61"/>
      <c r="E45" s="61"/>
      <c r="F45" s="61"/>
      <c r="G45" s="61"/>
      <c r="H45" s="61"/>
      <c r="I45" s="60"/>
      <c r="J45" s="63"/>
      <c r="K45" s="60"/>
      <c r="L45" s="32"/>
      <c r="M45" s="66"/>
      <c r="N45" s="60"/>
      <c r="O45" s="41"/>
    </row>
    <row r="46" spans="1:15" s="44" customFormat="1" ht="12.95" customHeight="1" x14ac:dyDescent="0.2">
      <c r="A46" s="41"/>
      <c r="B46" s="41"/>
      <c r="C46" s="164" t="s">
        <v>201</v>
      </c>
      <c r="D46" s="164"/>
      <c r="E46" s="164"/>
      <c r="F46" s="164"/>
      <c r="G46" s="164"/>
      <c r="H46" s="164"/>
      <c r="I46" s="164"/>
      <c r="J46" s="164"/>
      <c r="K46" s="60"/>
      <c r="L46" s="140" t="s">
        <v>65</v>
      </c>
      <c r="M46" s="66"/>
      <c r="N46" s="31" t="s">
        <v>11</v>
      </c>
      <c r="O46" s="41"/>
    </row>
    <row r="47" spans="1:15" s="1" customFormat="1" ht="9" customHeight="1" x14ac:dyDescent="0.25">
      <c r="A47" s="2"/>
      <c r="B47" s="2"/>
      <c r="C47" s="2"/>
      <c r="D47" s="76"/>
      <c r="E47" s="76"/>
      <c r="F47" s="76"/>
      <c r="G47" s="76"/>
      <c r="H47" s="76"/>
      <c r="I47" s="75"/>
      <c r="J47" s="75"/>
      <c r="K47" s="75"/>
      <c r="L47" s="32"/>
      <c r="M47" s="66"/>
      <c r="N47" s="75"/>
      <c r="O47" s="2"/>
    </row>
    <row r="48" spans="1:15" s="1" customFormat="1" ht="3" customHeight="1" x14ac:dyDescent="0.25">
      <c r="A48" s="2"/>
      <c r="B48" s="79"/>
      <c r="C48" s="79"/>
      <c r="D48" s="80"/>
      <c r="E48" s="80"/>
      <c r="F48" s="80"/>
      <c r="G48" s="80"/>
      <c r="H48" s="80"/>
      <c r="I48" s="81"/>
      <c r="J48" s="81"/>
      <c r="K48" s="81"/>
      <c r="L48" s="82"/>
      <c r="M48" s="83"/>
      <c r="N48" s="81"/>
      <c r="O48" s="2"/>
    </row>
    <row r="49" spans="1:18" s="1" customFormat="1" ht="9" customHeight="1" x14ac:dyDescent="0.25">
      <c r="A49" s="2"/>
      <c r="B49" s="2"/>
      <c r="C49" s="2"/>
      <c r="D49" s="76"/>
      <c r="E49" s="76"/>
      <c r="F49" s="76"/>
      <c r="G49" s="76"/>
      <c r="H49" s="76"/>
      <c r="I49" s="75"/>
      <c r="J49" s="75"/>
      <c r="K49" s="75"/>
      <c r="L49" s="32"/>
      <c r="M49" s="66"/>
      <c r="N49" s="75"/>
      <c r="O49" s="2"/>
    </row>
    <row r="50" spans="1:18" s="1" customFormat="1" ht="15" customHeight="1" x14ac:dyDescent="0.25">
      <c r="A50" s="2"/>
      <c r="B50" s="145" t="s">
        <v>36</v>
      </c>
      <c r="C50" s="146"/>
      <c r="D50" s="146"/>
      <c r="E50" s="146"/>
      <c r="F50" s="146"/>
      <c r="G50" s="146"/>
      <c r="H50" s="146"/>
      <c r="I50" s="146"/>
      <c r="J50" s="147"/>
      <c r="K50" s="75"/>
      <c r="L50" s="18" t="s">
        <v>14</v>
      </c>
      <c r="M50" s="66"/>
      <c r="N50" s="139" t="str">
        <f>VLOOKUP(Q50,'Basic data'!E4:F8,2,FALSE)</f>
        <v>Moderate</v>
      </c>
      <c r="O50" s="2"/>
      <c r="Q50" s="19">
        <f>MIN(VLOOKUP(N68,'Basic data'!D4:E8,2,FALSE),VLOOKUP(N70,'Basic data'!D4:E8,2,FALSE))</f>
        <v>2</v>
      </c>
      <c r="R50" s="1" t="s">
        <v>33</v>
      </c>
    </row>
    <row r="51" spans="1:18" s="44" customFormat="1" ht="3" customHeight="1" x14ac:dyDescent="0.2">
      <c r="A51" s="41"/>
      <c r="B51" s="41"/>
      <c r="C51" s="41"/>
      <c r="D51" s="61"/>
      <c r="E51" s="61"/>
      <c r="F51" s="61"/>
      <c r="G51" s="61"/>
      <c r="H51" s="61"/>
      <c r="I51" s="60"/>
      <c r="J51" s="60"/>
      <c r="K51" s="60"/>
      <c r="L51" s="32"/>
      <c r="M51" s="66"/>
      <c r="N51" s="60"/>
      <c r="O51" s="41"/>
    </row>
    <row r="52" spans="1:18" s="65" customFormat="1" ht="25.7" customHeight="1" x14ac:dyDescent="0.2">
      <c r="A52" s="70"/>
      <c r="B52" s="72"/>
      <c r="C52" s="163" t="s">
        <v>49</v>
      </c>
      <c r="D52" s="163"/>
      <c r="E52" s="163"/>
      <c r="F52" s="163"/>
      <c r="G52" s="163"/>
      <c r="H52" s="163"/>
      <c r="I52" s="163"/>
      <c r="J52" s="163"/>
      <c r="K52" s="163"/>
      <c r="L52" s="163"/>
      <c r="M52" s="163"/>
      <c r="N52" s="163"/>
      <c r="O52" s="70"/>
    </row>
    <row r="53" spans="1:18" s="44" customFormat="1" ht="3" customHeight="1" x14ac:dyDescent="0.2">
      <c r="A53" s="41"/>
      <c r="B53" s="41"/>
      <c r="C53" s="41"/>
      <c r="D53" s="61"/>
      <c r="E53" s="61"/>
      <c r="F53" s="61"/>
      <c r="G53" s="61"/>
      <c r="H53" s="61"/>
      <c r="I53" s="60"/>
      <c r="J53" s="60"/>
      <c r="K53" s="60"/>
      <c r="L53" s="32"/>
      <c r="M53" s="66"/>
      <c r="N53" s="60"/>
      <c r="O53" s="41"/>
    </row>
    <row r="54" spans="1:18" s="44" customFormat="1" ht="12.95" customHeight="1" x14ac:dyDescent="0.2">
      <c r="A54" s="41"/>
      <c r="B54" s="71"/>
      <c r="C54" s="68" t="s">
        <v>29</v>
      </c>
      <c r="D54" s="61"/>
      <c r="E54" s="61"/>
      <c r="F54" s="61"/>
      <c r="G54" s="61"/>
      <c r="H54" s="61"/>
      <c r="I54" s="60"/>
      <c r="J54" s="60"/>
      <c r="K54" s="60"/>
      <c r="L54" s="32"/>
      <c r="M54" s="66"/>
      <c r="N54" s="60"/>
      <c r="O54" s="41"/>
    </row>
    <row r="55" spans="1:18" s="44" customFormat="1" ht="12.95" customHeight="1" x14ac:dyDescent="0.2">
      <c r="A55" s="41"/>
      <c r="B55" s="71"/>
      <c r="C55" s="100" t="s">
        <v>73</v>
      </c>
      <c r="D55" s="61"/>
      <c r="E55" s="61"/>
      <c r="F55" s="61"/>
      <c r="G55" s="61"/>
      <c r="H55" s="61"/>
      <c r="I55" s="96"/>
      <c r="J55" s="96"/>
      <c r="K55" s="96"/>
      <c r="L55" s="32"/>
      <c r="M55" s="97"/>
      <c r="N55" s="96"/>
      <c r="O55" s="41"/>
    </row>
    <row r="56" spans="1:18" s="44" customFormat="1" ht="12.95" customHeight="1" x14ac:dyDescent="0.2">
      <c r="A56" s="41"/>
      <c r="B56" s="41"/>
      <c r="C56" s="124" t="s">
        <v>126</v>
      </c>
      <c r="D56" s="158" t="s">
        <v>155</v>
      </c>
      <c r="E56" s="158"/>
      <c r="F56" s="158"/>
      <c r="G56" s="158"/>
      <c r="H56" s="158"/>
      <c r="I56" s="158"/>
      <c r="J56" s="158"/>
      <c r="K56" s="158"/>
      <c r="L56" s="158"/>
      <c r="M56" s="158"/>
      <c r="N56" s="158"/>
      <c r="O56" s="41"/>
    </row>
    <row r="57" spans="1:18" s="44" customFormat="1" ht="12.95" customHeight="1" x14ac:dyDescent="0.2">
      <c r="A57" s="41"/>
      <c r="B57" s="41"/>
      <c r="C57" s="124" t="s">
        <v>126</v>
      </c>
      <c r="D57" s="158" t="s">
        <v>156</v>
      </c>
      <c r="E57" s="158"/>
      <c r="F57" s="158"/>
      <c r="G57" s="158"/>
      <c r="H57" s="158"/>
      <c r="I57" s="158"/>
      <c r="J57" s="158"/>
      <c r="K57" s="158"/>
      <c r="L57" s="158"/>
      <c r="M57" s="158"/>
      <c r="N57" s="158"/>
      <c r="O57" s="41"/>
    </row>
    <row r="58" spans="1:18" s="44" customFormat="1" ht="12.95" customHeight="1" x14ac:dyDescent="0.2">
      <c r="A58" s="41"/>
      <c r="B58" s="41"/>
      <c r="C58" s="100" t="s">
        <v>74</v>
      </c>
      <c r="D58" s="61"/>
      <c r="E58" s="61"/>
      <c r="F58" s="61"/>
      <c r="G58" s="61"/>
      <c r="H58" s="61"/>
      <c r="I58" s="96"/>
      <c r="J58" s="96"/>
      <c r="K58" s="96"/>
      <c r="L58" s="32"/>
      <c r="M58" s="97"/>
      <c r="N58" s="96"/>
      <c r="O58" s="41"/>
    </row>
    <row r="59" spans="1:18" s="44" customFormat="1" ht="12.95" customHeight="1" x14ac:dyDescent="0.2">
      <c r="A59" s="41"/>
      <c r="B59" s="41"/>
      <c r="C59" s="124" t="s">
        <v>126</v>
      </c>
      <c r="D59" s="158" t="s">
        <v>157</v>
      </c>
      <c r="E59" s="158"/>
      <c r="F59" s="158"/>
      <c r="G59" s="158"/>
      <c r="H59" s="158"/>
      <c r="I59" s="158"/>
      <c r="J59" s="158"/>
      <c r="K59" s="158"/>
      <c r="L59" s="158"/>
      <c r="M59" s="158"/>
      <c r="N59" s="158"/>
      <c r="O59" s="41"/>
    </row>
    <row r="60" spans="1:18" s="44" customFormat="1" ht="12.95" customHeight="1" x14ac:dyDescent="0.2">
      <c r="A60" s="41"/>
      <c r="B60" s="41"/>
      <c r="C60" s="124" t="s">
        <v>126</v>
      </c>
      <c r="D60" s="158" t="s">
        <v>158</v>
      </c>
      <c r="E60" s="158"/>
      <c r="F60" s="158"/>
      <c r="G60" s="158"/>
      <c r="H60" s="158"/>
      <c r="I60" s="158"/>
      <c r="J60" s="158"/>
      <c r="K60" s="158"/>
      <c r="L60" s="158"/>
      <c r="M60" s="158"/>
      <c r="N60" s="158"/>
      <c r="O60" s="41"/>
    </row>
    <row r="61" spans="1:18" s="44" customFormat="1" ht="12.95" customHeight="1" x14ac:dyDescent="0.2">
      <c r="A61" s="41"/>
      <c r="B61" s="41"/>
      <c r="C61" s="124" t="s">
        <v>126</v>
      </c>
      <c r="D61" s="158" t="s">
        <v>159</v>
      </c>
      <c r="E61" s="158"/>
      <c r="F61" s="158"/>
      <c r="G61" s="158"/>
      <c r="H61" s="158"/>
      <c r="I61" s="158"/>
      <c r="J61" s="158"/>
      <c r="K61" s="158"/>
      <c r="L61" s="158"/>
      <c r="M61" s="158"/>
      <c r="N61" s="158"/>
      <c r="O61" s="41"/>
    </row>
    <row r="62" spans="1:18" s="44" customFormat="1" ht="12.95" customHeight="1" x14ac:dyDescent="0.2">
      <c r="A62" s="41"/>
      <c r="B62" s="41"/>
      <c r="C62" s="124" t="s">
        <v>126</v>
      </c>
      <c r="D62" s="158" t="s">
        <v>160</v>
      </c>
      <c r="E62" s="158"/>
      <c r="F62" s="158"/>
      <c r="G62" s="158"/>
      <c r="H62" s="158"/>
      <c r="I62" s="158"/>
      <c r="J62" s="158"/>
      <c r="K62" s="158"/>
      <c r="L62" s="158"/>
      <c r="M62" s="158"/>
      <c r="N62" s="158"/>
      <c r="O62" s="41"/>
    </row>
    <row r="63" spans="1:18" s="44" customFormat="1" ht="9" customHeight="1" x14ac:dyDescent="0.2">
      <c r="A63" s="41"/>
      <c r="B63" s="41"/>
      <c r="C63" s="69"/>
      <c r="D63" s="61"/>
      <c r="E63" s="61"/>
      <c r="F63" s="61"/>
      <c r="G63" s="61"/>
      <c r="H63" s="61"/>
      <c r="I63" s="60"/>
      <c r="J63" s="60"/>
      <c r="K63" s="60"/>
      <c r="L63" s="32"/>
      <c r="M63" s="66"/>
      <c r="N63" s="60"/>
      <c r="O63" s="41"/>
    </row>
    <row r="64" spans="1:18" s="44" customFormat="1" ht="12.95" customHeight="1" x14ac:dyDescent="0.2">
      <c r="A64" s="41"/>
      <c r="B64" s="41"/>
      <c r="C64" s="159" t="s">
        <v>191</v>
      </c>
      <c r="D64" s="159"/>
      <c r="E64" s="159"/>
      <c r="F64" s="159"/>
      <c r="G64" s="159"/>
      <c r="H64" s="159"/>
      <c r="I64" s="159"/>
      <c r="J64" s="159"/>
      <c r="K64" s="159"/>
      <c r="L64" s="159"/>
      <c r="M64" s="159"/>
      <c r="N64" s="159"/>
      <c r="O64" s="41"/>
    </row>
    <row r="65" spans="1:19" s="44" customFormat="1" ht="3" customHeight="1" thickBot="1" x14ac:dyDescent="0.25">
      <c r="A65" s="41"/>
      <c r="B65" s="41"/>
      <c r="C65" s="126"/>
      <c r="D65" s="126"/>
      <c r="E65" s="126"/>
      <c r="F65" s="126"/>
      <c r="G65" s="126"/>
      <c r="H65" s="126"/>
      <c r="I65" s="126"/>
      <c r="J65" s="126"/>
      <c r="K65" s="126"/>
      <c r="L65" s="126"/>
      <c r="M65" s="126"/>
      <c r="N65" s="126"/>
      <c r="O65" s="41"/>
    </row>
    <row r="66" spans="1:19" s="40" customFormat="1" ht="104.1" customHeight="1" thickBot="1" x14ac:dyDescent="0.3">
      <c r="A66" s="39"/>
      <c r="B66" s="120"/>
      <c r="C66" s="160" t="s">
        <v>5</v>
      </c>
      <c r="D66" s="161"/>
      <c r="E66" s="161"/>
      <c r="F66" s="161"/>
      <c r="G66" s="161"/>
      <c r="H66" s="161"/>
      <c r="I66" s="161"/>
      <c r="J66" s="161"/>
      <c r="K66" s="161"/>
      <c r="L66" s="161"/>
      <c r="M66" s="161"/>
      <c r="N66" s="162"/>
      <c r="O66" s="13"/>
    </row>
    <row r="67" spans="1:19" s="44" customFormat="1" ht="21.95" customHeight="1" x14ac:dyDescent="0.2">
      <c r="A67" s="41"/>
      <c r="B67" s="41"/>
      <c r="C67" s="122" t="s">
        <v>189</v>
      </c>
      <c r="D67" s="61"/>
      <c r="E67" s="61"/>
      <c r="F67" s="61"/>
      <c r="G67" s="61"/>
      <c r="H67" s="61"/>
      <c r="I67" s="60"/>
      <c r="J67" s="60"/>
      <c r="K67" s="60"/>
      <c r="L67" s="32"/>
      <c r="M67" s="66"/>
      <c r="N67" s="88" t="s">
        <v>66</v>
      </c>
      <c r="O67" s="41"/>
    </row>
    <row r="68" spans="1:19" s="44" customFormat="1" ht="12.95" customHeight="1" x14ac:dyDescent="0.2">
      <c r="A68" s="41"/>
      <c r="B68" s="41"/>
      <c r="C68" s="164" t="s">
        <v>202</v>
      </c>
      <c r="D68" s="164"/>
      <c r="E68" s="164"/>
      <c r="F68" s="164"/>
      <c r="G68" s="164"/>
      <c r="H68" s="164"/>
      <c r="I68" s="164"/>
      <c r="J68" s="164"/>
      <c r="K68" s="60"/>
      <c r="L68" s="140" t="s">
        <v>65</v>
      </c>
      <c r="M68" s="66"/>
      <c r="N68" s="31" t="s">
        <v>11</v>
      </c>
      <c r="O68" s="41"/>
    </row>
    <row r="69" spans="1:19" s="44" customFormat="1" ht="3" customHeight="1" x14ac:dyDescent="0.2">
      <c r="A69" s="41"/>
      <c r="B69" s="41"/>
      <c r="C69" s="41"/>
      <c r="D69" s="61"/>
      <c r="E69" s="61"/>
      <c r="F69" s="61"/>
      <c r="G69" s="61"/>
      <c r="H69" s="61"/>
      <c r="I69" s="60"/>
      <c r="J69" s="63"/>
      <c r="K69" s="60"/>
      <c r="L69" s="32"/>
      <c r="M69" s="66"/>
      <c r="N69" s="60"/>
      <c r="O69" s="41"/>
    </row>
    <row r="70" spans="1:19" s="44" customFormat="1" ht="12.95" customHeight="1" x14ac:dyDescent="0.2">
      <c r="A70" s="41"/>
      <c r="B70" s="41"/>
      <c r="C70" s="164" t="s">
        <v>203</v>
      </c>
      <c r="D70" s="164"/>
      <c r="E70" s="164"/>
      <c r="F70" s="164"/>
      <c r="G70" s="164"/>
      <c r="H70" s="164"/>
      <c r="I70" s="164"/>
      <c r="J70" s="164"/>
      <c r="K70" s="60"/>
      <c r="L70" s="140" t="s">
        <v>65</v>
      </c>
      <c r="M70" s="66"/>
      <c r="N70" s="31" t="s">
        <v>11</v>
      </c>
      <c r="O70" s="41"/>
    </row>
    <row r="71" spans="1:19" s="1" customFormat="1" ht="9" customHeight="1" x14ac:dyDescent="0.25">
      <c r="A71" s="2"/>
      <c r="B71" s="2"/>
      <c r="C71" s="2"/>
      <c r="D71" s="76"/>
      <c r="E71" s="76"/>
      <c r="F71" s="76"/>
      <c r="G71" s="76"/>
      <c r="H71" s="76"/>
      <c r="I71" s="75"/>
      <c r="J71" s="75"/>
      <c r="K71" s="75"/>
      <c r="L71" s="32"/>
      <c r="M71" s="66"/>
      <c r="N71" s="75"/>
      <c r="O71" s="2"/>
    </row>
    <row r="72" spans="1:19" s="1" customFormat="1" ht="3" customHeight="1" x14ac:dyDescent="0.25">
      <c r="A72" s="2"/>
      <c r="B72" s="79"/>
      <c r="C72" s="79"/>
      <c r="D72" s="80"/>
      <c r="E72" s="80"/>
      <c r="F72" s="80"/>
      <c r="G72" s="80"/>
      <c r="H72" s="80"/>
      <c r="I72" s="81"/>
      <c r="J72" s="81"/>
      <c r="K72" s="81"/>
      <c r="L72" s="82"/>
      <c r="M72" s="83"/>
      <c r="N72" s="81"/>
      <c r="O72" s="2"/>
    </row>
    <row r="73" spans="1:19" s="1" customFormat="1" ht="9" customHeight="1" x14ac:dyDescent="0.25">
      <c r="A73" s="2"/>
      <c r="B73" s="2"/>
      <c r="C73" s="2"/>
      <c r="D73" s="76"/>
      <c r="E73" s="76"/>
      <c r="F73" s="76"/>
      <c r="G73" s="76"/>
      <c r="H73" s="76"/>
      <c r="I73" s="75"/>
      <c r="J73" s="75"/>
      <c r="K73" s="75"/>
      <c r="L73" s="32"/>
      <c r="M73" s="66"/>
      <c r="N73" s="75"/>
      <c r="O73" s="2"/>
    </row>
    <row r="74" spans="1:19" s="1" customFormat="1" ht="15" customHeight="1" x14ac:dyDescent="0.25">
      <c r="A74" s="2"/>
      <c r="B74" s="145" t="s">
        <v>37</v>
      </c>
      <c r="C74" s="146"/>
      <c r="D74" s="146"/>
      <c r="E74" s="146"/>
      <c r="F74" s="146"/>
      <c r="G74" s="146"/>
      <c r="H74" s="146"/>
      <c r="I74" s="146"/>
      <c r="J74" s="147"/>
      <c r="K74" s="75"/>
      <c r="L74" s="18" t="s">
        <v>14</v>
      </c>
      <c r="M74" s="66"/>
      <c r="N74" s="139" t="str">
        <f>VLOOKUP(Q74,'Basic data'!E4:F8,2,FALSE)</f>
        <v>Moderate</v>
      </c>
      <c r="O74" s="2"/>
      <c r="Q74" s="19">
        <f>MIN(VLOOKUP(N87,'Basic data'!D4:E8,2,FALSE),VLOOKUP(N89,'Basic data'!D4:E8,2,FALSE))</f>
        <v>2</v>
      </c>
      <c r="R74" s="1" t="s">
        <v>40</v>
      </c>
      <c r="S74" s="121"/>
    </row>
    <row r="75" spans="1:19" s="44" customFormat="1" ht="3" customHeight="1" x14ac:dyDescent="0.2">
      <c r="A75" s="41"/>
      <c r="B75" s="41"/>
      <c r="C75" s="41"/>
      <c r="D75" s="61"/>
      <c r="E75" s="61"/>
      <c r="F75" s="61"/>
      <c r="G75" s="61"/>
      <c r="H75" s="61"/>
      <c r="I75" s="60"/>
      <c r="J75" s="60"/>
      <c r="K75" s="60"/>
      <c r="L75" s="32"/>
      <c r="M75" s="66"/>
      <c r="N75" s="60"/>
      <c r="O75" s="41"/>
    </row>
    <row r="76" spans="1:19" s="65" customFormat="1" ht="26.1" customHeight="1" x14ac:dyDescent="0.2">
      <c r="A76" s="70"/>
      <c r="B76" s="72"/>
      <c r="C76" s="163" t="s">
        <v>53</v>
      </c>
      <c r="D76" s="163"/>
      <c r="E76" s="163"/>
      <c r="F76" s="163"/>
      <c r="G76" s="163"/>
      <c r="H76" s="163"/>
      <c r="I76" s="163"/>
      <c r="J76" s="163"/>
      <c r="K76" s="163"/>
      <c r="L76" s="163"/>
      <c r="M76" s="163"/>
      <c r="N76" s="163"/>
      <c r="O76" s="70"/>
    </row>
    <row r="77" spans="1:19" s="44" customFormat="1" ht="3" customHeight="1" x14ac:dyDescent="0.2">
      <c r="A77" s="41"/>
      <c r="B77" s="41"/>
      <c r="C77" s="41"/>
      <c r="D77" s="61"/>
      <c r="E77" s="61"/>
      <c r="F77" s="61"/>
      <c r="G77" s="61"/>
      <c r="H77" s="61"/>
      <c r="I77" s="60"/>
      <c r="J77" s="60"/>
      <c r="K77" s="60"/>
      <c r="L77" s="32"/>
      <c r="M77" s="66"/>
      <c r="N77" s="60"/>
      <c r="O77" s="41"/>
    </row>
    <row r="78" spans="1:19" s="44" customFormat="1" ht="12.95" customHeight="1" x14ac:dyDescent="0.2">
      <c r="A78" s="41"/>
      <c r="B78" s="71"/>
      <c r="C78" s="68" t="s">
        <v>29</v>
      </c>
      <c r="D78" s="61"/>
      <c r="E78" s="61"/>
      <c r="F78" s="61"/>
      <c r="G78" s="61"/>
      <c r="H78" s="61"/>
      <c r="I78" s="60"/>
      <c r="J78" s="60"/>
      <c r="K78" s="60"/>
      <c r="L78" s="32"/>
      <c r="M78" s="66"/>
      <c r="N78" s="60"/>
      <c r="O78" s="41"/>
    </row>
    <row r="79" spans="1:19" s="44" customFormat="1" ht="12.95" customHeight="1" x14ac:dyDescent="0.2">
      <c r="A79" s="41"/>
      <c r="B79" s="41"/>
      <c r="C79" s="124" t="s">
        <v>126</v>
      </c>
      <c r="D79" s="158" t="s">
        <v>161</v>
      </c>
      <c r="E79" s="158"/>
      <c r="F79" s="158"/>
      <c r="G79" s="158"/>
      <c r="H79" s="158"/>
      <c r="I79" s="158"/>
      <c r="J79" s="158"/>
      <c r="K79" s="158"/>
      <c r="L79" s="158"/>
      <c r="M79" s="158"/>
      <c r="N79" s="158"/>
      <c r="O79" s="41"/>
    </row>
    <row r="80" spans="1:19" s="44" customFormat="1" ht="12.95" customHeight="1" x14ac:dyDescent="0.2">
      <c r="A80" s="41"/>
      <c r="B80" s="41"/>
      <c r="C80" s="124" t="s">
        <v>126</v>
      </c>
      <c r="D80" s="158" t="s">
        <v>162</v>
      </c>
      <c r="E80" s="158"/>
      <c r="F80" s="158"/>
      <c r="G80" s="158"/>
      <c r="H80" s="158"/>
      <c r="I80" s="158"/>
      <c r="J80" s="158"/>
      <c r="K80" s="158"/>
      <c r="L80" s="158"/>
      <c r="M80" s="158"/>
      <c r="N80" s="158"/>
      <c r="O80" s="41"/>
    </row>
    <row r="81" spans="1:19" s="44" customFormat="1" ht="12.95" customHeight="1" x14ac:dyDescent="0.2">
      <c r="A81" s="41"/>
      <c r="B81" s="41"/>
      <c r="C81" s="124" t="s">
        <v>126</v>
      </c>
      <c r="D81" s="158" t="s">
        <v>163</v>
      </c>
      <c r="E81" s="158"/>
      <c r="F81" s="158"/>
      <c r="G81" s="158"/>
      <c r="H81" s="158"/>
      <c r="I81" s="158"/>
      <c r="J81" s="158"/>
      <c r="K81" s="158"/>
      <c r="L81" s="158"/>
      <c r="M81" s="158"/>
      <c r="N81" s="158"/>
      <c r="O81" s="41"/>
    </row>
    <row r="82" spans="1:19" s="44" customFormat="1" ht="9" customHeight="1" x14ac:dyDescent="0.2">
      <c r="A82" s="41"/>
      <c r="B82" s="41"/>
      <c r="C82" s="69"/>
      <c r="D82" s="61"/>
      <c r="E82" s="61"/>
      <c r="F82" s="61"/>
      <c r="G82" s="61"/>
      <c r="H82" s="61"/>
      <c r="I82" s="60"/>
      <c r="J82" s="60"/>
      <c r="K82" s="60"/>
      <c r="L82" s="32"/>
      <c r="M82" s="66"/>
      <c r="N82" s="60"/>
      <c r="O82" s="41"/>
    </row>
    <row r="83" spans="1:19" s="44" customFormat="1" ht="12.95" customHeight="1" x14ac:dyDescent="0.2">
      <c r="A83" s="41"/>
      <c r="B83" s="41"/>
      <c r="C83" s="159" t="s">
        <v>192</v>
      </c>
      <c r="D83" s="159"/>
      <c r="E83" s="159"/>
      <c r="F83" s="159"/>
      <c r="G83" s="159"/>
      <c r="H83" s="159"/>
      <c r="I83" s="159"/>
      <c r="J83" s="159"/>
      <c r="K83" s="159"/>
      <c r="L83" s="159"/>
      <c r="M83" s="159"/>
      <c r="N83" s="159"/>
      <c r="O83" s="41"/>
    </row>
    <row r="84" spans="1:19" s="44" customFormat="1" ht="3" customHeight="1" thickBot="1" x14ac:dyDescent="0.25">
      <c r="A84" s="41"/>
      <c r="B84" s="41"/>
      <c r="C84" s="126"/>
      <c r="D84" s="126"/>
      <c r="E84" s="126"/>
      <c r="F84" s="126"/>
      <c r="G84" s="126"/>
      <c r="H84" s="126"/>
      <c r="I84" s="126"/>
      <c r="J84" s="126"/>
      <c r="K84" s="126"/>
      <c r="L84" s="126"/>
      <c r="M84" s="126"/>
      <c r="N84" s="126"/>
      <c r="O84" s="41"/>
    </row>
    <row r="85" spans="1:19" s="40" customFormat="1" ht="104.1" customHeight="1" thickBot="1" x14ac:dyDescent="0.3">
      <c r="A85" s="39"/>
      <c r="B85" s="120"/>
      <c r="C85" s="160" t="s">
        <v>5</v>
      </c>
      <c r="D85" s="161"/>
      <c r="E85" s="161"/>
      <c r="F85" s="161"/>
      <c r="G85" s="161"/>
      <c r="H85" s="161"/>
      <c r="I85" s="161"/>
      <c r="J85" s="161"/>
      <c r="K85" s="161"/>
      <c r="L85" s="161"/>
      <c r="M85" s="161"/>
      <c r="N85" s="162"/>
      <c r="O85" s="13"/>
    </row>
    <row r="86" spans="1:19" s="44" customFormat="1" ht="21.95" customHeight="1" x14ac:dyDescent="0.2">
      <c r="A86" s="41"/>
      <c r="B86" s="41"/>
      <c r="C86" s="122" t="s">
        <v>189</v>
      </c>
      <c r="D86" s="61"/>
      <c r="E86" s="61"/>
      <c r="F86" s="61"/>
      <c r="G86" s="61"/>
      <c r="H86" s="61"/>
      <c r="I86" s="60"/>
      <c r="J86" s="60"/>
      <c r="K86" s="60"/>
      <c r="L86" s="32"/>
      <c r="M86" s="66"/>
      <c r="N86" s="88" t="s">
        <v>66</v>
      </c>
      <c r="O86" s="41"/>
    </row>
    <row r="87" spans="1:19" s="44" customFormat="1" ht="12.95" customHeight="1" x14ac:dyDescent="0.2">
      <c r="A87" s="41"/>
      <c r="B87" s="41"/>
      <c r="C87" s="164" t="s">
        <v>204</v>
      </c>
      <c r="D87" s="164"/>
      <c r="E87" s="164"/>
      <c r="F87" s="164"/>
      <c r="G87" s="164"/>
      <c r="H87" s="164"/>
      <c r="I87" s="164"/>
      <c r="J87" s="164"/>
      <c r="K87" s="60"/>
      <c r="L87" s="140" t="s">
        <v>65</v>
      </c>
      <c r="M87" s="66"/>
      <c r="N87" s="31" t="s">
        <v>11</v>
      </c>
      <c r="O87" s="41"/>
    </row>
    <row r="88" spans="1:19" s="44" customFormat="1" ht="3" customHeight="1" x14ac:dyDescent="0.2">
      <c r="A88" s="41"/>
      <c r="B88" s="41"/>
      <c r="C88" s="41"/>
      <c r="D88" s="61"/>
      <c r="E88" s="61"/>
      <c r="F88" s="61"/>
      <c r="G88" s="61"/>
      <c r="H88" s="61"/>
      <c r="I88" s="60"/>
      <c r="J88" s="63"/>
      <c r="K88" s="60"/>
      <c r="L88" s="32"/>
      <c r="M88" s="66"/>
      <c r="N88" s="60"/>
      <c r="O88" s="41"/>
    </row>
    <row r="89" spans="1:19" s="44" customFormat="1" ht="12.95" customHeight="1" x14ac:dyDescent="0.2">
      <c r="A89" s="41"/>
      <c r="B89" s="41"/>
      <c r="C89" s="164" t="s">
        <v>205</v>
      </c>
      <c r="D89" s="164"/>
      <c r="E89" s="164"/>
      <c r="F89" s="164"/>
      <c r="G89" s="164"/>
      <c r="H89" s="164"/>
      <c r="I89" s="164"/>
      <c r="J89" s="164"/>
      <c r="K89" s="60"/>
      <c r="L89" s="140" t="s">
        <v>65</v>
      </c>
      <c r="M89" s="66"/>
      <c r="N89" s="31" t="s">
        <v>11</v>
      </c>
      <c r="O89" s="41"/>
    </row>
    <row r="90" spans="1:19" s="44" customFormat="1" ht="9" customHeight="1" x14ac:dyDescent="0.2">
      <c r="A90" s="41"/>
      <c r="B90" s="41"/>
      <c r="C90" s="69"/>
      <c r="D90" s="61"/>
      <c r="E90" s="61"/>
      <c r="F90" s="61"/>
      <c r="G90" s="61"/>
      <c r="H90" s="61"/>
      <c r="I90" s="60"/>
      <c r="J90" s="60"/>
      <c r="K90" s="60"/>
      <c r="L90" s="32"/>
      <c r="M90" s="66"/>
      <c r="N90" s="60"/>
      <c r="O90" s="41"/>
    </row>
    <row r="91" spans="1:19" s="1" customFormat="1" ht="3" customHeight="1" x14ac:dyDescent="0.25">
      <c r="A91" s="2"/>
      <c r="B91" s="79"/>
      <c r="C91" s="79"/>
      <c r="D91" s="80"/>
      <c r="E91" s="80"/>
      <c r="F91" s="80"/>
      <c r="G91" s="80"/>
      <c r="H91" s="80"/>
      <c r="I91" s="81"/>
      <c r="J91" s="81"/>
      <c r="K91" s="81"/>
      <c r="L91" s="82"/>
      <c r="M91" s="83"/>
      <c r="N91" s="81"/>
      <c r="O91" s="2"/>
    </row>
    <row r="92" spans="1:19" s="44" customFormat="1" ht="9" customHeight="1" x14ac:dyDescent="0.2">
      <c r="A92" s="41"/>
      <c r="B92" s="41"/>
      <c r="C92" s="69"/>
      <c r="D92" s="61"/>
      <c r="E92" s="61"/>
      <c r="F92" s="61"/>
      <c r="G92" s="61"/>
      <c r="H92" s="61"/>
      <c r="I92" s="60"/>
      <c r="J92" s="60"/>
      <c r="K92" s="60"/>
      <c r="L92" s="32"/>
      <c r="M92" s="66"/>
      <c r="N92" s="60"/>
      <c r="O92" s="41"/>
    </row>
    <row r="93" spans="1:19" s="1" customFormat="1" ht="15" customHeight="1" x14ac:dyDescent="0.25">
      <c r="A93" s="2"/>
      <c r="B93" s="145" t="s">
        <v>38</v>
      </c>
      <c r="C93" s="146"/>
      <c r="D93" s="146"/>
      <c r="E93" s="146"/>
      <c r="F93" s="146"/>
      <c r="G93" s="146"/>
      <c r="H93" s="146"/>
      <c r="I93" s="146"/>
      <c r="J93" s="147"/>
      <c r="K93" s="75"/>
      <c r="L93" s="18" t="s">
        <v>14</v>
      </c>
      <c r="M93" s="66"/>
      <c r="N93" s="139" t="str">
        <f>VLOOKUP(Q93,'Basic data'!E4:F8,2,FALSE)</f>
        <v>Moderate</v>
      </c>
      <c r="O93" s="2"/>
      <c r="Q93" s="19">
        <f>MIN(VLOOKUP(N110,'Basic data'!D4:E8,2,FALSE),VLOOKUP(N112,'Basic data'!D4:E8,2,FALSE))</f>
        <v>2</v>
      </c>
      <c r="R93" s="1" t="s">
        <v>41</v>
      </c>
      <c r="S93" s="121"/>
    </row>
    <row r="94" spans="1:19" s="44" customFormat="1" ht="3" customHeight="1" x14ac:dyDescent="0.2">
      <c r="A94" s="41"/>
      <c r="B94" s="41"/>
      <c r="C94" s="41"/>
      <c r="D94" s="61"/>
      <c r="E94" s="61"/>
      <c r="F94" s="61"/>
      <c r="G94" s="61"/>
      <c r="H94" s="61"/>
      <c r="I94" s="60"/>
      <c r="J94" s="60"/>
      <c r="K94" s="60"/>
      <c r="L94" s="32"/>
      <c r="M94" s="66"/>
      <c r="N94" s="60"/>
      <c r="O94" s="41"/>
    </row>
    <row r="95" spans="1:19" s="65" customFormat="1" ht="25.7" customHeight="1" x14ac:dyDescent="0.2">
      <c r="A95" s="70"/>
      <c r="B95" s="72"/>
      <c r="C95" s="163" t="s">
        <v>50</v>
      </c>
      <c r="D95" s="163"/>
      <c r="E95" s="163"/>
      <c r="F95" s="163"/>
      <c r="G95" s="163"/>
      <c r="H95" s="163"/>
      <c r="I95" s="163"/>
      <c r="J95" s="163"/>
      <c r="K95" s="163"/>
      <c r="L95" s="163"/>
      <c r="M95" s="163"/>
      <c r="N95" s="163"/>
      <c r="O95" s="70"/>
    </row>
    <row r="96" spans="1:19" s="44" customFormat="1" ht="3" customHeight="1" x14ac:dyDescent="0.2">
      <c r="A96" s="41"/>
      <c r="B96" s="41"/>
      <c r="C96" s="41"/>
      <c r="D96" s="61"/>
      <c r="E96" s="61"/>
      <c r="F96" s="61"/>
      <c r="G96" s="61"/>
      <c r="H96" s="61"/>
      <c r="I96" s="60"/>
      <c r="J96" s="60"/>
      <c r="K96" s="60"/>
      <c r="L96" s="32"/>
      <c r="M96" s="66"/>
      <c r="N96" s="60"/>
      <c r="O96" s="41"/>
    </row>
    <row r="97" spans="1:15" s="44" customFormat="1" ht="12.95" customHeight="1" x14ac:dyDescent="0.2">
      <c r="A97" s="41"/>
      <c r="B97" s="71"/>
      <c r="C97" s="68" t="s">
        <v>29</v>
      </c>
      <c r="D97" s="61"/>
      <c r="E97" s="61"/>
      <c r="F97" s="61"/>
      <c r="G97" s="61"/>
      <c r="H97" s="61"/>
      <c r="I97" s="60"/>
      <c r="J97" s="60"/>
      <c r="K97" s="60"/>
      <c r="L97" s="32"/>
      <c r="M97" s="66"/>
      <c r="N97" s="60"/>
      <c r="O97" s="41"/>
    </row>
    <row r="98" spans="1:15" s="44" customFormat="1" ht="12.95" customHeight="1" x14ac:dyDescent="0.2">
      <c r="A98" s="41"/>
      <c r="B98" s="41"/>
      <c r="C98" s="124" t="s">
        <v>126</v>
      </c>
      <c r="D98" s="158" t="s">
        <v>164</v>
      </c>
      <c r="E98" s="158"/>
      <c r="F98" s="158"/>
      <c r="G98" s="158"/>
      <c r="H98" s="158"/>
      <c r="I98" s="158"/>
      <c r="J98" s="158"/>
      <c r="K98" s="158"/>
      <c r="L98" s="158"/>
      <c r="M98" s="158"/>
      <c r="N98" s="158"/>
      <c r="O98" s="41"/>
    </row>
    <row r="99" spans="1:15" s="44" customFormat="1" ht="12.95" customHeight="1" x14ac:dyDescent="0.2">
      <c r="A99" s="41"/>
      <c r="B99" s="41"/>
      <c r="C99" s="124" t="s">
        <v>126</v>
      </c>
      <c r="D99" s="158" t="s">
        <v>165</v>
      </c>
      <c r="E99" s="158"/>
      <c r="F99" s="158"/>
      <c r="G99" s="158"/>
      <c r="H99" s="158"/>
      <c r="I99" s="158"/>
      <c r="J99" s="158"/>
      <c r="K99" s="158"/>
      <c r="L99" s="158"/>
      <c r="M99" s="158"/>
      <c r="N99" s="158"/>
      <c r="O99" s="41"/>
    </row>
    <row r="100" spans="1:15" s="44" customFormat="1" ht="12.95" customHeight="1" x14ac:dyDescent="0.2">
      <c r="A100" s="41"/>
      <c r="B100" s="41"/>
      <c r="C100" s="124" t="s">
        <v>126</v>
      </c>
      <c r="D100" s="158" t="s">
        <v>166</v>
      </c>
      <c r="E100" s="158"/>
      <c r="F100" s="158"/>
      <c r="G100" s="158"/>
      <c r="H100" s="158"/>
      <c r="I100" s="158"/>
      <c r="J100" s="158"/>
      <c r="K100" s="158"/>
      <c r="L100" s="158"/>
      <c r="M100" s="158"/>
      <c r="N100" s="158"/>
      <c r="O100" s="41"/>
    </row>
    <row r="101" spans="1:15" s="44" customFormat="1" ht="12.95" customHeight="1" x14ac:dyDescent="0.2">
      <c r="A101" s="41"/>
      <c r="B101" s="41"/>
      <c r="C101" s="124" t="s">
        <v>126</v>
      </c>
      <c r="D101" s="158" t="s">
        <v>167</v>
      </c>
      <c r="E101" s="158"/>
      <c r="F101" s="158"/>
      <c r="G101" s="158"/>
      <c r="H101" s="158"/>
      <c r="I101" s="158"/>
      <c r="J101" s="158"/>
      <c r="K101" s="158"/>
      <c r="L101" s="158"/>
      <c r="M101" s="158"/>
      <c r="N101" s="158"/>
      <c r="O101" s="41"/>
    </row>
    <row r="102" spans="1:15" s="44" customFormat="1" ht="12.95" customHeight="1" x14ac:dyDescent="0.2">
      <c r="A102" s="41"/>
      <c r="B102" s="41"/>
      <c r="C102" s="124" t="s">
        <v>126</v>
      </c>
      <c r="D102" s="158" t="s">
        <v>168</v>
      </c>
      <c r="E102" s="158"/>
      <c r="F102" s="158"/>
      <c r="G102" s="158"/>
      <c r="H102" s="158"/>
      <c r="I102" s="158"/>
      <c r="J102" s="158"/>
      <c r="K102" s="158"/>
      <c r="L102" s="158"/>
      <c r="M102" s="158"/>
      <c r="N102" s="158"/>
      <c r="O102" s="41"/>
    </row>
    <row r="103" spans="1:15" s="44" customFormat="1" ht="12.95" customHeight="1" x14ac:dyDescent="0.2">
      <c r="A103" s="41"/>
      <c r="B103" s="41"/>
      <c r="C103" s="124" t="s">
        <v>126</v>
      </c>
      <c r="D103" s="158" t="s">
        <v>169</v>
      </c>
      <c r="E103" s="158"/>
      <c r="F103" s="158"/>
      <c r="G103" s="158"/>
      <c r="H103" s="158"/>
      <c r="I103" s="158"/>
      <c r="J103" s="158"/>
      <c r="K103" s="158"/>
      <c r="L103" s="158"/>
      <c r="M103" s="158"/>
      <c r="N103" s="158"/>
      <c r="O103" s="41"/>
    </row>
    <row r="104" spans="1:15" s="44" customFormat="1" ht="12.95" customHeight="1" x14ac:dyDescent="0.2">
      <c r="A104" s="41"/>
      <c r="B104" s="41"/>
      <c r="C104" s="124" t="s">
        <v>126</v>
      </c>
      <c r="D104" s="158" t="s">
        <v>170</v>
      </c>
      <c r="E104" s="158"/>
      <c r="F104" s="158"/>
      <c r="G104" s="158"/>
      <c r="H104" s="158"/>
      <c r="I104" s="158"/>
      <c r="J104" s="158"/>
      <c r="K104" s="158"/>
      <c r="L104" s="158"/>
      <c r="M104" s="158"/>
      <c r="N104" s="158"/>
      <c r="O104" s="41"/>
    </row>
    <row r="105" spans="1:15" s="44" customFormat="1" ht="9" customHeight="1" x14ac:dyDescent="0.2">
      <c r="A105" s="41"/>
      <c r="B105" s="41"/>
      <c r="C105" s="69"/>
      <c r="D105" s="61"/>
      <c r="E105" s="61"/>
      <c r="F105" s="61"/>
      <c r="G105" s="61"/>
      <c r="H105" s="61"/>
      <c r="I105" s="60"/>
      <c r="J105" s="60"/>
      <c r="K105" s="60"/>
      <c r="L105" s="32"/>
      <c r="M105" s="66"/>
      <c r="N105" s="60"/>
      <c r="O105" s="41"/>
    </row>
    <row r="106" spans="1:15" s="44" customFormat="1" ht="12.95" customHeight="1" x14ac:dyDescent="0.2">
      <c r="A106" s="41"/>
      <c r="B106" s="41"/>
      <c r="C106" s="159" t="s">
        <v>193</v>
      </c>
      <c r="D106" s="159"/>
      <c r="E106" s="159"/>
      <c r="F106" s="159"/>
      <c r="G106" s="159"/>
      <c r="H106" s="159"/>
      <c r="I106" s="159"/>
      <c r="J106" s="159"/>
      <c r="K106" s="159"/>
      <c r="L106" s="159"/>
      <c r="M106" s="159"/>
      <c r="N106" s="159"/>
      <c r="O106" s="41"/>
    </row>
    <row r="107" spans="1:15" s="44" customFormat="1" ht="3" customHeight="1" thickBot="1" x14ac:dyDescent="0.25">
      <c r="A107" s="41"/>
      <c r="B107" s="41"/>
      <c r="C107" s="126"/>
      <c r="D107" s="126"/>
      <c r="E107" s="126"/>
      <c r="F107" s="126"/>
      <c r="G107" s="126"/>
      <c r="H107" s="126"/>
      <c r="I107" s="126"/>
      <c r="J107" s="126"/>
      <c r="K107" s="126"/>
      <c r="L107" s="126"/>
      <c r="M107" s="126"/>
      <c r="N107" s="126"/>
      <c r="O107" s="41"/>
    </row>
    <row r="108" spans="1:15" s="40" customFormat="1" ht="104.1" customHeight="1" thickBot="1" x14ac:dyDescent="0.3">
      <c r="A108" s="39"/>
      <c r="B108" s="120"/>
      <c r="C108" s="160" t="s">
        <v>5</v>
      </c>
      <c r="D108" s="161"/>
      <c r="E108" s="161"/>
      <c r="F108" s="161"/>
      <c r="G108" s="161"/>
      <c r="H108" s="161"/>
      <c r="I108" s="161"/>
      <c r="J108" s="161"/>
      <c r="K108" s="161"/>
      <c r="L108" s="161"/>
      <c r="M108" s="161"/>
      <c r="N108" s="162"/>
      <c r="O108" s="13"/>
    </row>
    <row r="109" spans="1:15" s="44" customFormat="1" ht="21.95" customHeight="1" x14ac:dyDescent="0.2">
      <c r="A109" s="41"/>
      <c r="B109" s="41"/>
      <c r="C109" s="122" t="s">
        <v>189</v>
      </c>
      <c r="D109" s="61"/>
      <c r="E109" s="61"/>
      <c r="F109" s="61"/>
      <c r="G109" s="61"/>
      <c r="H109" s="61"/>
      <c r="I109" s="60"/>
      <c r="J109" s="60"/>
      <c r="K109" s="60"/>
      <c r="L109" s="32"/>
      <c r="M109" s="66"/>
      <c r="N109" s="88" t="s">
        <v>66</v>
      </c>
      <c r="O109" s="41"/>
    </row>
    <row r="110" spans="1:15" s="44" customFormat="1" ht="12.95" customHeight="1" x14ac:dyDescent="0.2">
      <c r="A110" s="41"/>
      <c r="B110" s="41"/>
      <c r="C110" s="164" t="s">
        <v>206</v>
      </c>
      <c r="D110" s="164"/>
      <c r="E110" s="164"/>
      <c r="F110" s="164"/>
      <c r="G110" s="164"/>
      <c r="H110" s="164"/>
      <c r="I110" s="164"/>
      <c r="J110" s="164"/>
      <c r="K110" s="60"/>
      <c r="L110" s="140" t="s">
        <v>65</v>
      </c>
      <c r="M110" s="66"/>
      <c r="N110" s="31" t="s">
        <v>11</v>
      </c>
      <c r="O110" s="41"/>
    </row>
    <row r="111" spans="1:15" s="44" customFormat="1" ht="3" customHeight="1" x14ac:dyDescent="0.2">
      <c r="A111" s="41"/>
      <c r="B111" s="41"/>
      <c r="C111" s="41"/>
      <c r="D111" s="61"/>
      <c r="E111" s="61"/>
      <c r="F111" s="61"/>
      <c r="G111" s="61"/>
      <c r="H111" s="61"/>
      <c r="I111" s="60"/>
      <c r="J111" s="63"/>
      <c r="K111" s="60"/>
      <c r="L111" s="32"/>
      <c r="M111" s="66"/>
      <c r="N111" s="60"/>
      <c r="O111" s="41"/>
    </row>
    <row r="112" spans="1:15" s="44" customFormat="1" ht="12.95" customHeight="1" x14ac:dyDescent="0.2">
      <c r="A112" s="41"/>
      <c r="B112" s="41"/>
      <c r="C112" s="164" t="s">
        <v>207</v>
      </c>
      <c r="D112" s="164"/>
      <c r="E112" s="164"/>
      <c r="F112" s="164"/>
      <c r="G112" s="164"/>
      <c r="H112" s="164"/>
      <c r="I112" s="164"/>
      <c r="J112" s="164"/>
      <c r="K112" s="60"/>
      <c r="L112" s="140" t="s">
        <v>65</v>
      </c>
      <c r="M112" s="66"/>
      <c r="N112" s="31" t="s">
        <v>11</v>
      </c>
      <c r="O112" s="41"/>
    </row>
    <row r="113" spans="1:18" s="1" customFormat="1" ht="9" customHeight="1" x14ac:dyDescent="0.25">
      <c r="A113" s="2"/>
      <c r="B113" s="2"/>
      <c r="C113" s="2"/>
      <c r="D113" s="76"/>
      <c r="E113" s="76"/>
      <c r="F113" s="76"/>
      <c r="G113" s="76"/>
      <c r="H113" s="76"/>
      <c r="I113" s="75"/>
      <c r="J113" s="75"/>
      <c r="K113" s="75"/>
      <c r="L113" s="32"/>
      <c r="M113" s="66"/>
      <c r="N113" s="75"/>
      <c r="O113" s="2"/>
    </row>
    <row r="114" spans="1:18" s="1" customFormat="1" ht="3" customHeight="1" x14ac:dyDescent="0.25">
      <c r="A114" s="2"/>
      <c r="B114" s="79"/>
      <c r="C114" s="79"/>
      <c r="D114" s="80"/>
      <c r="E114" s="80"/>
      <c r="F114" s="80"/>
      <c r="G114" s="80"/>
      <c r="H114" s="80"/>
      <c r="I114" s="81"/>
      <c r="J114" s="81"/>
      <c r="K114" s="81"/>
      <c r="L114" s="82"/>
      <c r="M114" s="83"/>
      <c r="N114" s="81"/>
      <c r="O114" s="2"/>
    </row>
    <row r="115" spans="1:18" s="1" customFormat="1" ht="9" customHeight="1" x14ac:dyDescent="0.25">
      <c r="A115" s="2"/>
      <c r="B115" s="2"/>
      <c r="C115" s="2"/>
      <c r="D115" s="76"/>
      <c r="E115" s="76"/>
      <c r="F115" s="76"/>
      <c r="G115" s="76"/>
      <c r="H115" s="76"/>
      <c r="I115" s="75"/>
      <c r="J115" s="75"/>
      <c r="K115" s="75"/>
      <c r="L115" s="32"/>
      <c r="M115" s="66"/>
      <c r="N115" s="75"/>
      <c r="O115" s="2"/>
    </row>
    <row r="116" spans="1:18" s="1" customFormat="1" ht="15" customHeight="1" x14ac:dyDescent="0.25">
      <c r="A116" s="2"/>
      <c r="B116" s="145" t="s">
        <v>39</v>
      </c>
      <c r="C116" s="146"/>
      <c r="D116" s="146"/>
      <c r="E116" s="146"/>
      <c r="F116" s="146"/>
      <c r="G116" s="146"/>
      <c r="H116" s="146"/>
      <c r="I116" s="146"/>
      <c r="J116" s="147"/>
      <c r="K116" s="75"/>
      <c r="L116" s="18" t="s">
        <v>14</v>
      </c>
      <c r="M116" s="66"/>
      <c r="N116" s="139" t="str">
        <f>VLOOKUP(Q116,'Basic data'!E4:F8,2,FALSE)</f>
        <v>Moderate</v>
      </c>
      <c r="O116" s="2"/>
      <c r="Q116" s="19">
        <f>MIN(VLOOKUP(N130,'Basic data'!D4:E8,2,FALSE),VLOOKUP(N132,'Basic data'!D4:E8,2,FALSE))</f>
        <v>2</v>
      </c>
      <c r="R116" s="1" t="s">
        <v>42</v>
      </c>
    </row>
    <row r="117" spans="1:18" s="44" customFormat="1" ht="3" customHeight="1" x14ac:dyDescent="0.2">
      <c r="A117" s="41"/>
      <c r="B117" s="41"/>
      <c r="C117" s="41"/>
      <c r="D117" s="61"/>
      <c r="E117" s="61"/>
      <c r="F117" s="61"/>
      <c r="G117" s="61"/>
      <c r="H117" s="61"/>
      <c r="I117" s="60"/>
      <c r="J117" s="60"/>
      <c r="K117" s="60"/>
      <c r="L117" s="32"/>
      <c r="M117" s="66"/>
      <c r="N117" s="60"/>
      <c r="O117" s="41"/>
    </row>
    <row r="118" spans="1:18" s="65" customFormat="1" ht="25.7" customHeight="1" x14ac:dyDescent="0.2">
      <c r="A118" s="70"/>
      <c r="B118" s="72"/>
      <c r="C118" s="163" t="s">
        <v>96</v>
      </c>
      <c r="D118" s="163"/>
      <c r="E118" s="163"/>
      <c r="F118" s="163"/>
      <c r="G118" s="163"/>
      <c r="H118" s="163"/>
      <c r="I118" s="163"/>
      <c r="J118" s="163"/>
      <c r="K118" s="163"/>
      <c r="L118" s="163"/>
      <c r="M118" s="163"/>
      <c r="N118" s="163"/>
      <c r="O118" s="70"/>
    </row>
    <row r="119" spans="1:18" s="44" customFormat="1" ht="3" customHeight="1" x14ac:dyDescent="0.2">
      <c r="A119" s="41"/>
      <c r="B119" s="41"/>
      <c r="C119" s="41"/>
      <c r="D119" s="61"/>
      <c r="E119" s="61"/>
      <c r="F119" s="61"/>
      <c r="G119" s="61"/>
      <c r="H119" s="61"/>
      <c r="I119" s="60"/>
      <c r="J119" s="60"/>
      <c r="K119" s="60"/>
      <c r="L119" s="32"/>
      <c r="M119" s="66"/>
      <c r="N119" s="60"/>
      <c r="O119" s="41"/>
    </row>
    <row r="120" spans="1:18" s="44" customFormat="1" ht="12.95" customHeight="1" x14ac:dyDescent="0.2">
      <c r="A120" s="41"/>
      <c r="B120" s="71"/>
      <c r="C120" s="68" t="s">
        <v>29</v>
      </c>
      <c r="D120" s="61"/>
      <c r="E120" s="61"/>
      <c r="F120" s="61"/>
      <c r="G120" s="61"/>
      <c r="H120" s="61"/>
      <c r="I120" s="60"/>
      <c r="J120" s="60"/>
      <c r="K120" s="60"/>
      <c r="L120" s="32"/>
      <c r="M120" s="66"/>
      <c r="N120" s="60"/>
      <c r="O120" s="41"/>
    </row>
    <row r="121" spans="1:18" s="44" customFormat="1" ht="12.95" customHeight="1" x14ac:dyDescent="0.2">
      <c r="A121" s="41"/>
      <c r="B121" s="41"/>
      <c r="C121" s="124" t="s">
        <v>126</v>
      </c>
      <c r="D121" s="158" t="s">
        <v>171</v>
      </c>
      <c r="E121" s="158"/>
      <c r="F121" s="158"/>
      <c r="G121" s="158"/>
      <c r="H121" s="158"/>
      <c r="I121" s="158"/>
      <c r="J121" s="158"/>
      <c r="K121" s="158"/>
      <c r="L121" s="158"/>
      <c r="M121" s="158"/>
      <c r="N121" s="158"/>
      <c r="O121" s="41"/>
    </row>
    <row r="122" spans="1:18" s="44" customFormat="1" ht="12.95" customHeight="1" x14ac:dyDescent="0.2">
      <c r="A122" s="41"/>
      <c r="B122" s="41"/>
      <c r="C122" s="124" t="s">
        <v>126</v>
      </c>
      <c r="D122" s="158" t="s">
        <v>172</v>
      </c>
      <c r="E122" s="158"/>
      <c r="F122" s="158"/>
      <c r="G122" s="158"/>
      <c r="H122" s="158"/>
      <c r="I122" s="158"/>
      <c r="J122" s="158"/>
      <c r="K122" s="158"/>
      <c r="L122" s="158"/>
      <c r="M122" s="158"/>
      <c r="N122" s="158"/>
      <c r="O122" s="41"/>
    </row>
    <row r="123" spans="1:18" s="44" customFormat="1" ht="12.95" customHeight="1" x14ac:dyDescent="0.2">
      <c r="A123" s="41"/>
      <c r="B123" s="41"/>
      <c r="C123" s="124" t="s">
        <v>126</v>
      </c>
      <c r="D123" s="158" t="s">
        <v>173</v>
      </c>
      <c r="E123" s="158"/>
      <c r="F123" s="158"/>
      <c r="G123" s="158"/>
      <c r="H123" s="158"/>
      <c r="I123" s="158"/>
      <c r="J123" s="158"/>
      <c r="K123" s="158"/>
      <c r="L123" s="158"/>
      <c r="M123" s="158"/>
      <c r="N123" s="158"/>
      <c r="O123" s="41"/>
    </row>
    <row r="124" spans="1:18" s="44" customFormat="1" ht="12.95" customHeight="1" x14ac:dyDescent="0.2">
      <c r="A124" s="41"/>
      <c r="B124" s="41"/>
      <c r="C124" s="124" t="s">
        <v>126</v>
      </c>
      <c r="D124" s="158" t="s">
        <v>174</v>
      </c>
      <c r="E124" s="158"/>
      <c r="F124" s="158"/>
      <c r="G124" s="158"/>
      <c r="H124" s="158"/>
      <c r="I124" s="158"/>
      <c r="J124" s="158"/>
      <c r="K124" s="158"/>
      <c r="L124" s="158"/>
      <c r="M124" s="158"/>
      <c r="N124" s="158"/>
      <c r="O124" s="41"/>
    </row>
    <row r="125" spans="1:18" s="44" customFormat="1" ht="9" customHeight="1" x14ac:dyDescent="0.2">
      <c r="A125" s="41"/>
      <c r="B125" s="41"/>
      <c r="C125" s="69"/>
      <c r="D125" s="61"/>
      <c r="E125" s="61"/>
      <c r="F125" s="61"/>
      <c r="G125" s="61"/>
      <c r="H125" s="61"/>
      <c r="I125" s="60"/>
      <c r="J125" s="60"/>
      <c r="K125" s="60"/>
      <c r="L125" s="32"/>
      <c r="M125" s="66"/>
      <c r="N125" s="60"/>
      <c r="O125" s="41"/>
    </row>
    <row r="126" spans="1:18" s="44" customFormat="1" ht="12.95" customHeight="1" x14ac:dyDescent="0.2">
      <c r="A126" s="41"/>
      <c r="B126" s="41"/>
      <c r="C126" s="159" t="s">
        <v>194</v>
      </c>
      <c r="D126" s="159"/>
      <c r="E126" s="159"/>
      <c r="F126" s="159"/>
      <c r="G126" s="159"/>
      <c r="H126" s="159"/>
      <c r="I126" s="159"/>
      <c r="J126" s="159"/>
      <c r="K126" s="159"/>
      <c r="L126" s="159"/>
      <c r="M126" s="159"/>
      <c r="N126" s="159"/>
      <c r="O126" s="41"/>
    </row>
    <row r="127" spans="1:18" s="44" customFormat="1" ht="3" customHeight="1" thickBot="1" x14ac:dyDescent="0.25">
      <c r="A127" s="41"/>
      <c r="B127" s="41"/>
      <c r="C127" s="126"/>
      <c r="D127" s="126"/>
      <c r="E127" s="126"/>
      <c r="F127" s="126"/>
      <c r="G127" s="126"/>
      <c r="H127" s="126"/>
      <c r="I127" s="126"/>
      <c r="J127" s="126"/>
      <c r="K127" s="126"/>
      <c r="L127" s="126"/>
      <c r="M127" s="126"/>
      <c r="N127" s="126"/>
      <c r="O127" s="41"/>
    </row>
    <row r="128" spans="1:18" s="40" customFormat="1" ht="104.1" customHeight="1" thickBot="1" x14ac:dyDescent="0.3">
      <c r="A128" s="39"/>
      <c r="B128" s="120"/>
      <c r="C128" s="160" t="s">
        <v>5</v>
      </c>
      <c r="D128" s="161"/>
      <c r="E128" s="161"/>
      <c r="F128" s="161"/>
      <c r="G128" s="161"/>
      <c r="H128" s="161"/>
      <c r="I128" s="161"/>
      <c r="J128" s="161"/>
      <c r="K128" s="161"/>
      <c r="L128" s="161"/>
      <c r="M128" s="161"/>
      <c r="N128" s="162"/>
      <c r="O128" s="13"/>
    </row>
    <row r="129" spans="1:18" s="44" customFormat="1" ht="21.95" customHeight="1" x14ac:dyDescent="0.2">
      <c r="A129" s="41"/>
      <c r="B129" s="41"/>
      <c r="C129" s="122" t="s">
        <v>189</v>
      </c>
      <c r="D129" s="61"/>
      <c r="E129" s="61"/>
      <c r="F129" s="61"/>
      <c r="G129" s="61"/>
      <c r="H129" s="61"/>
      <c r="I129" s="60"/>
      <c r="J129" s="60"/>
      <c r="K129" s="60"/>
      <c r="L129" s="32"/>
      <c r="M129" s="66"/>
      <c r="N129" s="88" t="s">
        <v>66</v>
      </c>
      <c r="O129" s="41"/>
    </row>
    <row r="130" spans="1:18" s="44" customFormat="1" ht="12.95" customHeight="1" x14ac:dyDescent="0.2">
      <c r="A130" s="41"/>
      <c r="B130" s="41"/>
      <c r="C130" s="164" t="s">
        <v>208</v>
      </c>
      <c r="D130" s="164"/>
      <c r="E130" s="164"/>
      <c r="F130" s="164"/>
      <c r="G130" s="164"/>
      <c r="H130" s="164"/>
      <c r="I130" s="164"/>
      <c r="J130" s="164"/>
      <c r="K130" s="60"/>
      <c r="L130" s="140" t="s">
        <v>65</v>
      </c>
      <c r="M130" s="66"/>
      <c r="N130" s="31" t="s">
        <v>11</v>
      </c>
      <c r="O130" s="41"/>
    </row>
    <row r="131" spans="1:18" s="44" customFormat="1" ht="3" customHeight="1" x14ac:dyDescent="0.2">
      <c r="A131" s="41"/>
      <c r="B131" s="41"/>
      <c r="C131" s="41"/>
      <c r="D131" s="61"/>
      <c r="E131" s="61"/>
      <c r="F131" s="61"/>
      <c r="G131" s="61"/>
      <c r="H131" s="61"/>
      <c r="I131" s="60"/>
      <c r="J131" s="63"/>
      <c r="K131" s="60"/>
      <c r="L131" s="32"/>
      <c r="M131" s="66"/>
      <c r="N131" s="60"/>
      <c r="O131" s="41"/>
    </row>
    <row r="132" spans="1:18" s="44" customFormat="1" ht="12.95" customHeight="1" x14ac:dyDescent="0.2">
      <c r="A132" s="41"/>
      <c r="B132" s="41"/>
      <c r="C132" s="164" t="s">
        <v>209</v>
      </c>
      <c r="D132" s="164"/>
      <c r="E132" s="164"/>
      <c r="F132" s="164"/>
      <c r="G132" s="164"/>
      <c r="H132" s="164"/>
      <c r="I132" s="164"/>
      <c r="J132" s="164"/>
      <c r="K132" s="60"/>
      <c r="L132" s="140" t="s">
        <v>65</v>
      </c>
      <c r="M132" s="66"/>
      <c r="N132" s="31" t="s">
        <v>11</v>
      </c>
      <c r="O132" s="41"/>
    </row>
    <row r="133" spans="1:18" s="1" customFormat="1" ht="9" customHeight="1" x14ac:dyDescent="0.25">
      <c r="A133" s="2"/>
      <c r="B133" s="2"/>
      <c r="C133" s="2"/>
      <c r="D133" s="76"/>
      <c r="E133" s="76"/>
      <c r="F133" s="76"/>
      <c r="G133" s="76"/>
      <c r="H133" s="76"/>
      <c r="I133" s="75"/>
      <c r="J133" s="75"/>
      <c r="K133" s="75"/>
      <c r="L133" s="32"/>
      <c r="M133" s="66"/>
      <c r="N133" s="75"/>
      <c r="O133" s="2"/>
    </row>
    <row r="134" spans="1:18" s="1" customFormat="1" ht="3" customHeight="1" x14ac:dyDescent="0.25">
      <c r="A134" s="2"/>
      <c r="B134" s="79"/>
      <c r="C134" s="79"/>
      <c r="D134" s="80"/>
      <c r="E134" s="80"/>
      <c r="F134" s="80"/>
      <c r="G134" s="80"/>
      <c r="H134" s="80"/>
      <c r="I134" s="81"/>
      <c r="J134" s="81"/>
      <c r="K134" s="81"/>
      <c r="L134" s="82"/>
      <c r="M134" s="83"/>
      <c r="N134" s="81"/>
      <c r="O134" s="2"/>
    </row>
    <row r="135" spans="1:18" s="1" customFormat="1" ht="9" customHeight="1" x14ac:dyDescent="0.25">
      <c r="A135" s="2"/>
      <c r="B135" s="2"/>
      <c r="C135" s="2"/>
      <c r="D135" s="76"/>
      <c r="E135" s="76"/>
      <c r="F135" s="76"/>
      <c r="G135" s="76"/>
      <c r="H135" s="76"/>
      <c r="I135" s="75"/>
      <c r="J135" s="75"/>
      <c r="K135" s="75"/>
      <c r="L135" s="32"/>
      <c r="M135" s="66"/>
      <c r="N135" s="75"/>
      <c r="O135" s="2"/>
    </row>
    <row r="136" spans="1:18" s="1" customFormat="1" ht="15" customHeight="1" x14ac:dyDescent="0.25">
      <c r="A136" s="2"/>
      <c r="B136" s="145" t="s">
        <v>43</v>
      </c>
      <c r="C136" s="146"/>
      <c r="D136" s="146"/>
      <c r="E136" s="146"/>
      <c r="F136" s="146"/>
      <c r="G136" s="146"/>
      <c r="H136" s="146"/>
      <c r="I136" s="146"/>
      <c r="J136" s="147"/>
      <c r="K136" s="75"/>
      <c r="L136" s="18" t="s">
        <v>14</v>
      </c>
      <c r="M136" s="66"/>
      <c r="N136" s="139" t="str">
        <f>VLOOKUP(Q136,'Basic data'!E4:F8,2,FALSE)</f>
        <v>Moderate</v>
      </c>
      <c r="O136" s="2"/>
      <c r="Q136" s="19">
        <f>MIN(VLOOKUP(N148,'Basic data'!D4:E8,2,FALSE),VLOOKUP(N150,'Basic data'!D4:E8,2,FALSE))</f>
        <v>2</v>
      </c>
      <c r="R136" s="1" t="s">
        <v>44</v>
      </c>
    </row>
    <row r="137" spans="1:18" s="44" customFormat="1" ht="3" customHeight="1" x14ac:dyDescent="0.2">
      <c r="A137" s="41"/>
      <c r="B137" s="41"/>
      <c r="C137" s="41"/>
      <c r="D137" s="61"/>
      <c r="E137" s="61"/>
      <c r="F137" s="61"/>
      <c r="G137" s="61"/>
      <c r="H137" s="61"/>
      <c r="I137" s="60"/>
      <c r="J137" s="60"/>
      <c r="K137" s="60"/>
      <c r="L137" s="32"/>
      <c r="M137" s="66"/>
      <c r="N137" s="60"/>
      <c r="O137" s="41"/>
    </row>
    <row r="138" spans="1:18" s="65" customFormat="1" ht="12.95" customHeight="1" x14ac:dyDescent="0.2">
      <c r="A138" s="70"/>
      <c r="B138" s="72"/>
      <c r="C138" s="163" t="s">
        <v>51</v>
      </c>
      <c r="D138" s="163"/>
      <c r="E138" s="163"/>
      <c r="F138" s="163"/>
      <c r="G138" s="163"/>
      <c r="H138" s="163"/>
      <c r="I138" s="163"/>
      <c r="J138" s="163"/>
      <c r="K138" s="163"/>
      <c r="L138" s="163"/>
      <c r="M138" s="163"/>
      <c r="N138" s="163"/>
      <c r="O138" s="70"/>
    </row>
    <row r="139" spans="1:18" s="44" customFormat="1" ht="3" customHeight="1" x14ac:dyDescent="0.2">
      <c r="A139" s="41"/>
      <c r="B139" s="41"/>
      <c r="C139" s="41"/>
      <c r="D139" s="61"/>
      <c r="E139" s="61"/>
      <c r="F139" s="61"/>
      <c r="G139" s="61"/>
      <c r="H139" s="61"/>
      <c r="I139" s="60"/>
      <c r="J139" s="60"/>
      <c r="K139" s="60"/>
      <c r="L139" s="32"/>
      <c r="M139" s="66"/>
      <c r="N139" s="60"/>
      <c r="O139" s="41"/>
    </row>
    <row r="140" spans="1:18" s="44" customFormat="1" ht="12.95" customHeight="1" x14ac:dyDescent="0.2">
      <c r="A140" s="41"/>
      <c r="B140" s="71"/>
      <c r="C140" s="68" t="s">
        <v>29</v>
      </c>
      <c r="D140" s="61"/>
      <c r="E140" s="61"/>
      <c r="F140" s="61"/>
      <c r="G140" s="61"/>
      <c r="H140" s="61"/>
      <c r="I140" s="60"/>
      <c r="J140" s="60"/>
      <c r="K140" s="60"/>
      <c r="L140" s="32"/>
      <c r="M140" s="66"/>
      <c r="N140" s="60"/>
      <c r="O140" s="41"/>
    </row>
    <row r="141" spans="1:18" s="44" customFormat="1" ht="12.95" customHeight="1" x14ac:dyDescent="0.2">
      <c r="A141" s="41"/>
      <c r="B141" s="41"/>
      <c r="C141" s="124" t="s">
        <v>126</v>
      </c>
      <c r="D141" s="158" t="s">
        <v>175</v>
      </c>
      <c r="E141" s="158"/>
      <c r="F141" s="158"/>
      <c r="G141" s="158"/>
      <c r="H141" s="158"/>
      <c r="I141" s="158"/>
      <c r="J141" s="158"/>
      <c r="K141" s="158"/>
      <c r="L141" s="158"/>
      <c r="M141" s="158"/>
      <c r="N141" s="158"/>
      <c r="O141" s="41"/>
    </row>
    <row r="142" spans="1:18" s="44" customFormat="1" ht="12.95" customHeight="1" x14ac:dyDescent="0.2">
      <c r="A142" s="41"/>
      <c r="B142" s="41"/>
      <c r="C142" s="124" t="s">
        <v>126</v>
      </c>
      <c r="D142" s="158" t="s">
        <v>176</v>
      </c>
      <c r="E142" s="158"/>
      <c r="F142" s="158"/>
      <c r="G142" s="158"/>
      <c r="H142" s="158"/>
      <c r="I142" s="158"/>
      <c r="J142" s="158"/>
      <c r="K142" s="158"/>
      <c r="L142" s="158"/>
      <c r="M142" s="158"/>
      <c r="N142" s="158"/>
      <c r="O142" s="41"/>
    </row>
    <row r="143" spans="1:18" s="44" customFormat="1" ht="9" customHeight="1" x14ac:dyDescent="0.2">
      <c r="A143" s="41"/>
      <c r="B143" s="41"/>
      <c r="C143" s="69"/>
      <c r="D143" s="61"/>
      <c r="E143" s="61"/>
      <c r="F143" s="61"/>
      <c r="G143" s="61"/>
      <c r="H143" s="61"/>
      <c r="I143" s="60"/>
      <c r="J143" s="60"/>
      <c r="K143" s="60"/>
      <c r="L143" s="32"/>
      <c r="M143" s="66"/>
      <c r="N143" s="60"/>
      <c r="O143" s="41"/>
    </row>
    <row r="144" spans="1:18" s="44" customFormat="1" ht="12.95" customHeight="1" x14ac:dyDescent="0.2">
      <c r="A144" s="41"/>
      <c r="B144" s="41"/>
      <c r="C144" s="159" t="s">
        <v>195</v>
      </c>
      <c r="D144" s="159"/>
      <c r="E144" s="159"/>
      <c r="F144" s="159"/>
      <c r="G144" s="159"/>
      <c r="H144" s="159"/>
      <c r="I144" s="159"/>
      <c r="J144" s="159"/>
      <c r="K144" s="159"/>
      <c r="L144" s="159"/>
      <c r="M144" s="159"/>
      <c r="N144" s="159"/>
      <c r="O144" s="41"/>
    </row>
    <row r="145" spans="1:18" s="44" customFormat="1" ht="3" customHeight="1" thickBot="1" x14ac:dyDescent="0.25">
      <c r="A145" s="41"/>
      <c r="B145" s="41"/>
      <c r="C145" s="126"/>
      <c r="D145" s="126"/>
      <c r="E145" s="126"/>
      <c r="F145" s="126"/>
      <c r="G145" s="126"/>
      <c r="H145" s="126"/>
      <c r="I145" s="126"/>
      <c r="J145" s="126"/>
      <c r="K145" s="126"/>
      <c r="L145" s="126"/>
      <c r="M145" s="126"/>
      <c r="N145" s="126"/>
      <c r="O145" s="41"/>
    </row>
    <row r="146" spans="1:18" s="40" customFormat="1" ht="104.1" customHeight="1" thickBot="1" x14ac:dyDescent="0.3">
      <c r="A146" s="39"/>
      <c r="B146" s="120"/>
      <c r="C146" s="160" t="s">
        <v>5</v>
      </c>
      <c r="D146" s="161"/>
      <c r="E146" s="161"/>
      <c r="F146" s="161"/>
      <c r="G146" s="161"/>
      <c r="H146" s="161"/>
      <c r="I146" s="161"/>
      <c r="J146" s="161"/>
      <c r="K146" s="161"/>
      <c r="L146" s="161"/>
      <c r="M146" s="161"/>
      <c r="N146" s="162"/>
      <c r="O146" s="13"/>
    </row>
    <row r="147" spans="1:18" s="44" customFormat="1" ht="21.95" customHeight="1" x14ac:dyDescent="0.2">
      <c r="A147" s="41"/>
      <c r="B147" s="41"/>
      <c r="C147" s="122" t="s">
        <v>189</v>
      </c>
      <c r="D147" s="61"/>
      <c r="E147" s="61"/>
      <c r="F147" s="61"/>
      <c r="G147" s="61"/>
      <c r="H147" s="61"/>
      <c r="I147" s="60"/>
      <c r="J147" s="60"/>
      <c r="K147" s="60"/>
      <c r="L147" s="32"/>
      <c r="M147" s="66"/>
      <c r="N147" s="88" t="s">
        <v>66</v>
      </c>
      <c r="O147" s="41"/>
    </row>
    <row r="148" spans="1:18" s="44" customFormat="1" ht="12.95" customHeight="1" x14ac:dyDescent="0.2">
      <c r="A148" s="41"/>
      <c r="B148" s="41"/>
      <c r="C148" s="164" t="s">
        <v>210</v>
      </c>
      <c r="D148" s="164"/>
      <c r="E148" s="164"/>
      <c r="F148" s="164"/>
      <c r="G148" s="164"/>
      <c r="H148" s="164"/>
      <c r="I148" s="164"/>
      <c r="J148" s="164"/>
      <c r="K148" s="60"/>
      <c r="L148" s="140" t="s">
        <v>65</v>
      </c>
      <c r="M148" s="66"/>
      <c r="N148" s="31" t="s">
        <v>11</v>
      </c>
      <c r="O148" s="41"/>
    </row>
    <row r="149" spans="1:18" s="44" customFormat="1" ht="3" customHeight="1" x14ac:dyDescent="0.2">
      <c r="A149" s="41"/>
      <c r="B149" s="41"/>
      <c r="C149" s="41"/>
      <c r="D149" s="61"/>
      <c r="E149" s="61"/>
      <c r="F149" s="61"/>
      <c r="G149" s="61"/>
      <c r="H149" s="61"/>
      <c r="I149" s="60"/>
      <c r="J149" s="63"/>
      <c r="K149" s="60"/>
      <c r="L149" s="32"/>
      <c r="M149" s="66"/>
      <c r="N149" s="60"/>
      <c r="O149" s="41"/>
    </row>
    <row r="150" spans="1:18" s="44" customFormat="1" ht="12.95" customHeight="1" x14ac:dyDescent="0.2">
      <c r="A150" s="41"/>
      <c r="B150" s="41"/>
      <c r="C150" s="164" t="s">
        <v>211</v>
      </c>
      <c r="D150" s="164"/>
      <c r="E150" s="164"/>
      <c r="F150" s="164"/>
      <c r="G150" s="164"/>
      <c r="H150" s="164"/>
      <c r="I150" s="164"/>
      <c r="J150" s="164"/>
      <c r="K150" s="60"/>
      <c r="L150" s="140" t="s">
        <v>65</v>
      </c>
      <c r="M150" s="66"/>
      <c r="N150" s="31" t="s">
        <v>11</v>
      </c>
      <c r="O150" s="41"/>
    </row>
    <row r="151" spans="1:18" s="1" customFormat="1" ht="9" customHeight="1" x14ac:dyDescent="0.25">
      <c r="A151" s="2"/>
      <c r="B151" s="2"/>
      <c r="C151" s="2"/>
      <c r="D151" s="76"/>
      <c r="E151" s="76"/>
      <c r="F151" s="76"/>
      <c r="G151" s="76"/>
      <c r="H151" s="76"/>
      <c r="I151" s="75"/>
      <c r="J151" s="75"/>
      <c r="K151" s="75"/>
      <c r="L151" s="32"/>
      <c r="M151" s="66"/>
      <c r="N151" s="75"/>
      <c r="O151" s="2"/>
    </row>
    <row r="152" spans="1:18" s="1" customFormat="1" ht="3" customHeight="1" x14ac:dyDescent="0.25">
      <c r="A152" s="2"/>
      <c r="B152" s="79"/>
      <c r="C152" s="79"/>
      <c r="D152" s="80"/>
      <c r="E152" s="80"/>
      <c r="F152" s="80"/>
      <c r="G152" s="80"/>
      <c r="H152" s="80"/>
      <c r="I152" s="81"/>
      <c r="J152" s="81"/>
      <c r="K152" s="81"/>
      <c r="L152" s="82"/>
      <c r="M152" s="83"/>
      <c r="N152" s="81"/>
      <c r="O152" s="2"/>
    </row>
    <row r="153" spans="1:18" s="1" customFormat="1" ht="9" customHeight="1" x14ac:dyDescent="0.25">
      <c r="A153" s="2"/>
      <c r="B153" s="2"/>
      <c r="C153" s="2"/>
      <c r="D153" s="76"/>
      <c r="E153" s="76"/>
      <c r="F153" s="76"/>
      <c r="G153" s="76"/>
      <c r="H153" s="76"/>
      <c r="I153" s="75"/>
      <c r="J153" s="75"/>
      <c r="K153" s="75"/>
      <c r="L153" s="32"/>
      <c r="M153" s="66"/>
      <c r="N153" s="75"/>
      <c r="O153" s="2"/>
    </row>
    <row r="154" spans="1:18" s="1" customFormat="1" ht="15" customHeight="1" x14ac:dyDescent="0.25">
      <c r="A154" s="2"/>
      <c r="B154" s="145" t="s">
        <v>46</v>
      </c>
      <c r="C154" s="146"/>
      <c r="D154" s="146"/>
      <c r="E154" s="146"/>
      <c r="F154" s="146"/>
      <c r="G154" s="146"/>
      <c r="H154" s="146"/>
      <c r="I154" s="146"/>
      <c r="J154" s="147"/>
      <c r="K154" s="75"/>
      <c r="L154" s="18" t="s">
        <v>14</v>
      </c>
      <c r="M154" s="66"/>
      <c r="N154" s="139" t="str">
        <f>VLOOKUP(Q154,'Basic data'!E4:F8,2,FALSE)</f>
        <v>Moderate</v>
      </c>
      <c r="O154" s="2"/>
      <c r="Q154" s="19">
        <f>MIN(VLOOKUP(N167,'Basic data'!D4:E8,2,FALSE),VLOOKUP(N169,'Basic data'!D4:E8,2,FALSE))</f>
        <v>2</v>
      </c>
      <c r="R154" s="1" t="s">
        <v>45</v>
      </c>
    </row>
    <row r="155" spans="1:18" s="44" customFormat="1" ht="3" customHeight="1" x14ac:dyDescent="0.2">
      <c r="A155" s="41"/>
      <c r="B155" s="41"/>
      <c r="C155" s="41"/>
      <c r="D155" s="61"/>
      <c r="E155" s="61"/>
      <c r="F155" s="61"/>
      <c r="G155" s="61"/>
      <c r="H155" s="61"/>
      <c r="I155" s="60"/>
      <c r="J155" s="60"/>
      <c r="K155" s="60"/>
      <c r="L155" s="32"/>
      <c r="M155" s="66"/>
      <c r="N155" s="60"/>
      <c r="O155" s="41"/>
    </row>
    <row r="156" spans="1:18" s="65" customFormat="1" ht="12.95" customHeight="1" x14ac:dyDescent="0.2">
      <c r="A156" s="70"/>
      <c r="B156" s="72"/>
      <c r="C156" s="163" t="s">
        <v>95</v>
      </c>
      <c r="D156" s="163"/>
      <c r="E156" s="163"/>
      <c r="F156" s="163"/>
      <c r="G156" s="163"/>
      <c r="H156" s="163"/>
      <c r="I156" s="163"/>
      <c r="J156" s="163"/>
      <c r="K156" s="163"/>
      <c r="L156" s="163"/>
      <c r="M156" s="163"/>
      <c r="N156" s="163"/>
      <c r="O156" s="70"/>
    </row>
    <row r="157" spans="1:18" s="44" customFormat="1" ht="3" customHeight="1" x14ac:dyDescent="0.2">
      <c r="A157" s="41"/>
      <c r="B157" s="41"/>
      <c r="C157" s="41"/>
      <c r="D157" s="61"/>
      <c r="E157" s="61"/>
      <c r="F157" s="61"/>
      <c r="G157" s="61"/>
      <c r="H157" s="61"/>
      <c r="I157" s="60"/>
      <c r="J157" s="60"/>
      <c r="K157" s="60"/>
      <c r="L157" s="32"/>
      <c r="M157" s="66"/>
      <c r="N157" s="60"/>
      <c r="O157" s="41"/>
    </row>
    <row r="158" spans="1:18" s="44" customFormat="1" ht="12.95" customHeight="1" x14ac:dyDescent="0.2">
      <c r="A158" s="41"/>
      <c r="B158" s="71"/>
      <c r="C158" s="68" t="s">
        <v>29</v>
      </c>
      <c r="D158" s="61"/>
      <c r="E158" s="61"/>
      <c r="F158" s="61"/>
      <c r="G158" s="61"/>
      <c r="H158" s="61"/>
      <c r="I158" s="60"/>
      <c r="J158" s="60"/>
      <c r="K158" s="60"/>
      <c r="L158" s="32"/>
      <c r="M158" s="66"/>
      <c r="N158" s="60"/>
      <c r="O158" s="41"/>
    </row>
    <row r="159" spans="1:18" s="44" customFormat="1" ht="26.1" customHeight="1" x14ac:dyDescent="0.2">
      <c r="A159" s="41"/>
      <c r="B159" s="41"/>
      <c r="C159" s="125" t="s">
        <v>126</v>
      </c>
      <c r="D159" s="158" t="s">
        <v>177</v>
      </c>
      <c r="E159" s="158"/>
      <c r="F159" s="158"/>
      <c r="G159" s="158"/>
      <c r="H159" s="158"/>
      <c r="I159" s="158"/>
      <c r="J159" s="158"/>
      <c r="K159" s="158"/>
      <c r="L159" s="158"/>
      <c r="M159" s="158"/>
      <c r="N159" s="158"/>
      <c r="O159" s="41"/>
    </row>
    <row r="160" spans="1:18" s="44" customFormat="1" ht="12.95" customHeight="1" x14ac:dyDescent="0.2">
      <c r="A160" s="41"/>
      <c r="B160" s="41"/>
      <c r="C160" s="124" t="s">
        <v>126</v>
      </c>
      <c r="D160" s="158" t="s">
        <v>178</v>
      </c>
      <c r="E160" s="158"/>
      <c r="F160" s="158"/>
      <c r="G160" s="158"/>
      <c r="H160" s="158"/>
      <c r="I160" s="158"/>
      <c r="J160" s="158"/>
      <c r="K160" s="158"/>
      <c r="L160" s="158"/>
      <c r="M160" s="158"/>
      <c r="N160" s="158"/>
      <c r="O160" s="41"/>
    </row>
    <row r="161" spans="1:18" s="44" customFormat="1" ht="12.95" customHeight="1" x14ac:dyDescent="0.2">
      <c r="A161" s="41"/>
      <c r="B161" s="41"/>
      <c r="C161" s="124" t="s">
        <v>126</v>
      </c>
      <c r="D161" s="158" t="s">
        <v>179</v>
      </c>
      <c r="E161" s="158"/>
      <c r="F161" s="158"/>
      <c r="G161" s="158"/>
      <c r="H161" s="158"/>
      <c r="I161" s="158"/>
      <c r="J161" s="158"/>
      <c r="K161" s="158"/>
      <c r="L161" s="158"/>
      <c r="M161" s="158"/>
      <c r="N161" s="158"/>
      <c r="O161" s="41"/>
    </row>
    <row r="162" spans="1:18" s="44" customFormat="1" ht="9" customHeight="1" x14ac:dyDescent="0.2">
      <c r="A162" s="41"/>
      <c r="B162" s="41"/>
      <c r="C162" s="69"/>
      <c r="D162" s="61"/>
      <c r="E162" s="61"/>
      <c r="F162" s="61"/>
      <c r="G162" s="61"/>
      <c r="H162" s="61"/>
      <c r="I162" s="60"/>
      <c r="J162" s="60"/>
      <c r="K162" s="60"/>
      <c r="L162" s="32"/>
      <c r="M162" s="66"/>
      <c r="N162" s="60"/>
      <c r="O162" s="41"/>
    </row>
    <row r="163" spans="1:18" s="44" customFormat="1" ht="12.95" customHeight="1" x14ac:dyDescent="0.2">
      <c r="A163" s="41"/>
      <c r="B163" s="41"/>
      <c r="C163" s="159" t="s">
        <v>196</v>
      </c>
      <c r="D163" s="159"/>
      <c r="E163" s="159"/>
      <c r="F163" s="159"/>
      <c r="G163" s="159"/>
      <c r="H163" s="159"/>
      <c r="I163" s="159"/>
      <c r="J163" s="159"/>
      <c r="K163" s="159"/>
      <c r="L163" s="159"/>
      <c r="M163" s="159"/>
      <c r="N163" s="159"/>
      <c r="O163" s="41"/>
    </row>
    <row r="164" spans="1:18" s="44" customFormat="1" ht="3" customHeight="1" thickBot="1" x14ac:dyDescent="0.25">
      <c r="A164" s="41"/>
      <c r="B164" s="41"/>
      <c r="C164" s="126"/>
      <c r="D164" s="126"/>
      <c r="E164" s="126"/>
      <c r="F164" s="126"/>
      <c r="G164" s="126"/>
      <c r="H164" s="126"/>
      <c r="I164" s="126"/>
      <c r="J164" s="126"/>
      <c r="K164" s="126"/>
      <c r="L164" s="126"/>
      <c r="M164" s="126"/>
      <c r="N164" s="126"/>
      <c r="O164" s="41"/>
    </row>
    <row r="165" spans="1:18" s="40" customFormat="1" ht="104.1" customHeight="1" thickBot="1" x14ac:dyDescent="0.3">
      <c r="A165" s="39"/>
      <c r="B165" s="120"/>
      <c r="C165" s="160" t="s">
        <v>5</v>
      </c>
      <c r="D165" s="161"/>
      <c r="E165" s="161"/>
      <c r="F165" s="161"/>
      <c r="G165" s="161"/>
      <c r="H165" s="161"/>
      <c r="I165" s="161"/>
      <c r="J165" s="161"/>
      <c r="K165" s="161"/>
      <c r="L165" s="161"/>
      <c r="M165" s="161"/>
      <c r="N165" s="162"/>
      <c r="O165" s="13"/>
    </row>
    <row r="166" spans="1:18" s="44" customFormat="1" ht="21.95" customHeight="1" x14ac:dyDescent="0.2">
      <c r="A166" s="41"/>
      <c r="B166" s="41"/>
      <c r="C166" s="122" t="s">
        <v>189</v>
      </c>
      <c r="D166" s="61"/>
      <c r="E166" s="61"/>
      <c r="F166" s="61"/>
      <c r="G166" s="61"/>
      <c r="H166" s="61"/>
      <c r="I166" s="60"/>
      <c r="J166" s="60"/>
      <c r="K166" s="60"/>
      <c r="L166" s="32"/>
      <c r="M166" s="66"/>
      <c r="N166" s="88" t="s">
        <v>66</v>
      </c>
      <c r="O166" s="41"/>
    </row>
    <row r="167" spans="1:18" s="44" customFormat="1" ht="12.95" customHeight="1" x14ac:dyDescent="0.2">
      <c r="A167" s="41"/>
      <c r="B167" s="41"/>
      <c r="C167" s="164" t="s">
        <v>212</v>
      </c>
      <c r="D167" s="164"/>
      <c r="E167" s="164"/>
      <c r="F167" s="164"/>
      <c r="G167" s="164"/>
      <c r="H167" s="164"/>
      <c r="I167" s="164"/>
      <c r="J167" s="164"/>
      <c r="K167" s="60"/>
      <c r="L167" s="140" t="s">
        <v>65</v>
      </c>
      <c r="M167" s="66"/>
      <c r="N167" s="31" t="s">
        <v>11</v>
      </c>
      <c r="O167" s="41"/>
    </row>
    <row r="168" spans="1:18" s="44" customFormat="1" ht="3" customHeight="1" x14ac:dyDescent="0.2">
      <c r="A168" s="41"/>
      <c r="B168" s="41"/>
      <c r="C168" s="41"/>
      <c r="D168" s="61"/>
      <c r="E168" s="61"/>
      <c r="F168" s="61"/>
      <c r="G168" s="61"/>
      <c r="H168" s="61"/>
      <c r="I168" s="60"/>
      <c r="J168" s="63"/>
      <c r="K168" s="60"/>
      <c r="L168" s="32"/>
      <c r="M168" s="66"/>
      <c r="N168" s="60"/>
      <c r="O168" s="41"/>
    </row>
    <row r="169" spans="1:18" s="44" customFormat="1" ht="12.95" customHeight="1" x14ac:dyDescent="0.2">
      <c r="A169" s="41"/>
      <c r="B169" s="41"/>
      <c r="C169" s="164" t="s">
        <v>213</v>
      </c>
      <c r="D169" s="164"/>
      <c r="E169" s="164"/>
      <c r="F169" s="164"/>
      <c r="G169" s="164"/>
      <c r="H169" s="164"/>
      <c r="I169" s="164"/>
      <c r="J169" s="164"/>
      <c r="K169" s="60"/>
      <c r="L169" s="140" t="s">
        <v>65</v>
      </c>
      <c r="M169" s="66"/>
      <c r="N169" s="31" t="s">
        <v>11</v>
      </c>
      <c r="O169" s="41"/>
    </row>
    <row r="170" spans="1:18" s="1" customFormat="1" ht="9" customHeight="1" x14ac:dyDescent="0.25">
      <c r="A170" s="2"/>
      <c r="B170" s="2"/>
      <c r="C170" s="2"/>
      <c r="D170" s="76"/>
      <c r="E170" s="76"/>
      <c r="F170" s="76"/>
      <c r="G170" s="76"/>
      <c r="H170" s="76"/>
      <c r="I170" s="75"/>
      <c r="J170" s="75"/>
      <c r="K170" s="75"/>
      <c r="L170" s="32"/>
      <c r="M170" s="66"/>
      <c r="N170" s="75"/>
      <c r="O170" s="2"/>
    </row>
    <row r="171" spans="1:18" s="1" customFormat="1" ht="3" customHeight="1" x14ac:dyDescent="0.25">
      <c r="A171" s="2"/>
      <c r="B171" s="79"/>
      <c r="C171" s="79"/>
      <c r="D171" s="80"/>
      <c r="E171" s="80"/>
      <c r="F171" s="80"/>
      <c r="G171" s="80"/>
      <c r="H171" s="80"/>
      <c r="I171" s="81"/>
      <c r="J171" s="81"/>
      <c r="K171" s="81"/>
      <c r="L171" s="82"/>
      <c r="M171" s="83"/>
      <c r="N171" s="81"/>
      <c r="O171" s="2"/>
    </row>
    <row r="172" spans="1:18" s="1" customFormat="1" ht="9" customHeight="1" x14ac:dyDescent="0.25">
      <c r="A172" s="2"/>
      <c r="B172" s="2"/>
      <c r="C172" s="2"/>
      <c r="D172" s="76"/>
      <c r="E172" s="76"/>
      <c r="F172" s="76"/>
      <c r="G172" s="76"/>
      <c r="H172" s="76"/>
      <c r="I172" s="75"/>
      <c r="J172" s="75"/>
      <c r="K172" s="75"/>
      <c r="L172" s="32"/>
      <c r="M172" s="66"/>
      <c r="N172" s="75"/>
      <c r="O172" s="2"/>
    </row>
    <row r="173" spans="1:18" s="1" customFormat="1" ht="15" customHeight="1" x14ac:dyDescent="0.25">
      <c r="A173" s="2"/>
      <c r="B173" s="145" t="s">
        <v>97</v>
      </c>
      <c r="C173" s="146"/>
      <c r="D173" s="146"/>
      <c r="E173" s="146"/>
      <c r="F173" s="146"/>
      <c r="G173" s="146"/>
      <c r="H173" s="146"/>
      <c r="I173" s="146"/>
      <c r="J173" s="147"/>
      <c r="K173" s="75"/>
      <c r="L173" s="18" t="s">
        <v>14</v>
      </c>
      <c r="M173" s="66"/>
      <c r="N173" s="139" t="str">
        <f>VLOOKUP(Q173,'Basic data'!E4:F8,2,FALSE)</f>
        <v>Moderate</v>
      </c>
      <c r="O173" s="2"/>
      <c r="Q173" s="19">
        <f>MIN(VLOOKUP(N191,'Basic data'!D4:E8,2,FALSE),VLOOKUP(N193,'Basic data'!D4:E8,2,FALSE))</f>
        <v>2</v>
      </c>
      <c r="R173" s="1" t="s">
        <v>47</v>
      </c>
    </row>
    <row r="174" spans="1:18" s="44" customFormat="1" ht="3" customHeight="1" x14ac:dyDescent="0.2">
      <c r="A174" s="41"/>
      <c r="B174" s="41"/>
      <c r="C174" s="41"/>
      <c r="D174" s="61"/>
      <c r="E174" s="61"/>
      <c r="F174" s="61"/>
      <c r="G174" s="61"/>
      <c r="H174" s="61"/>
      <c r="I174" s="60"/>
      <c r="J174" s="60"/>
      <c r="K174" s="60"/>
      <c r="L174" s="32"/>
      <c r="M174" s="66"/>
      <c r="N174" s="60"/>
      <c r="O174" s="41"/>
    </row>
    <row r="175" spans="1:18" s="65" customFormat="1" ht="39" customHeight="1" x14ac:dyDescent="0.2">
      <c r="A175" s="70"/>
      <c r="B175" s="72"/>
      <c r="C175" s="163" t="s">
        <v>52</v>
      </c>
      <c r="D175" s="163"/>
      <c r="E175" s="163"/>
      <c r="F175" s="163"/>
      <c r="G175" s="163"/>
      <c r="H175" s="163"/>
      <c r="I175" s="163"/>
      <c r="J175" s="163"/>
      <c r="K175" s="163"/>
      <c r="L175" s="163"/>
      <c r="M175" s="163"/>
      <c r="N175" s="163"/>
      <c r="O175" s="70"/>
    </row>
    <row r="176" spans="1:18" s="44" customFormat="1" ht="3" customHeight="1" x14ac:dyDescent="0.2">
      <c r="A176" s="41"/>
      <c r="B176" s="41"/>
      <c r="C176" s="41"/>
      <c r="D176" s="61"/>
      <c r="E176" s="61"/>
      <c r="F176" s="61"/>
      <c r="G176" s="61"/>
      <c r="H176" s="61"/>
      <c r="I176" s="60"/>
      <c r="J176" s="60"/>
      <c r="K176" s="60"/>
      <c r="L176" s="32"/>
      <c r="M176" s="66"/>
      <c r="N176" s="60"/>
      <c r="O176" s="41"/>
    </row>
    <row r="177" spans="1:15" s="44" customFormat="1" ht="12.95" customHeight="1" x14ac:dyDescent="0.2">
      <c r="A177" s="41"/>
      <c r="B177" s="71"/>
      <c r="C177" s="68" t="s">
        <v>29</v>
      </c>
      <c r="D177" s="61"/>
      <c r="E177" s="61"/>
      <c r="F177" s="61"/>
      <c r="G177" s="61"/>
      <c r="H177" s="61"/>
      <c r="I177" s="60"/>
      <c r="J177" s="60"/>
      <c r="K177" s="60"/>
      <c r="L177" s="32"/>
      <c r="M177" s="66"/>
      <c r="N177" s="60"/>
      <c r="O177" s="41"/>
    </row>
    <row r="178" spans="1:15" s="44" customFormat="1" ht="12.95" customHeight="1" x14ac:dyDescent="0.2">
      <c r="A178" s="41"/>
      <c r="B178" s="41"/>
      <c r="C178" s="124" t="s">
        <v>126</v>
      </c>
      <c r="D178" s="158" t="s">
        <v>180</v>
      </c>
      <c r="E178" s="158"/>
      <c r="F178" s="158"/>
      <c r="G178" s="158"/>
      <c r="H178" s="158"/>
      <c r="I178" s="158"/>
      <c r="J178" s="158"/>
      <c r="K178" s="158"/>
      <c r="L178" s="158"/>
      <c r="M178" s="158"/>
      <c r="N178" s="158"/>
      <c r="O178" s="41"/>
    </row>
    <row r="179" spans="1:15" s="44" customFormat="1" ht="12.95" customHeight="1" x14ac:dyDescent="0.2">
      <c r="A179" s="41"/>
      <c r="B179" s="41"/>
      <c r="C179" s="124" t="s">
        <v>126</v>
      </c>
      <c r="D179" s="158" t="s">
        <v>181</v>
      </c>
      <c r="E179" s="158"/>
      <c r="F179" s="158"/>
      <c r="G179" s="158"/>
      <c r="H179" s="158"/>
      <c r="I179" s="158"/>
      <c r="J179" s="158"/>
      <c r="K179" s="158"/>
      <c r="L179" s="158"/>
      <c r="M179" s="158"/>
      <c r="N179" s="158"/>
      <c r="O179" s="41"/>
    </row>
    <row r="180" spans="1:15" s="44" customFormat="1" ht="12.95" customHeight="1" x14ac:dyDescent="0.2">
      <c r="A180" s="41"/>
      <c r="B180" s="41"/>
      <c r="C180" s="124" t="s">
        <v>126</v>
      </c>
      <c r="D180" s="158" t="s">
        <v>182</v>
      </c>
      <c r="E180" s="158"/>
      <c r="F180" s="158"/>
      <c r="G180" s="158"/>
      <c r="H180" s="158"/>
      <c r="I180" s="158"/>
      <c r="J180" s="158"/>
      <c r="K180" s="158"/>
      <c r="L180" s="158"/>
      <c r="M180" s="158"/>
      <c r="N180" s="158"/>
      <c r="O180" s="41"/>
    </row>
    <row r="181" spans="1:15" s="44" customFormat="1" ht="12.95" customHeight="1" x14ac:dyDescent="0.2">
      <c r="A181" s="41"/>
      <c r="B181" s="41"/>
      <c r="C181" s="124" t="s">
        <v>126</v>
      </c>
      <c r="D181" s="158" t="s">
        <v>183</v>
      </c>
      <c r="E181" s="158"/>
      <c r="F181" s="158"/>
      <c r="G181" s="158"/>
      <c r="H181" s="158"/>
      <c r="I181" s="158"/>
      <c r="J181" s="158"/>
      <c r="K181" s="158"/>
      <c r="L181" s="158"/>
      <c r="M181" s="158"/>
      <c r="N181" s="158"/>
      <c r="O181" s="41"/>
    </row>
    <row r="182" spans="1:15" s="44" customFormat="1" ht="12.95" customHeight="1" x14ac:dyDescent="0.2">
      <c r="A182" s="41"/>
      <c r="B182" s="41"/>
      <c r="C182" s="124" t="s">
        <v>126</v>
      </c>
      <c r="D182" s="158" t="s">
        <v>184</v>
      </c>
      <c r="E182" s="158"/>
      <c r="F182" s="158"/>
      <c r="G182" s="158"/>
      <c r="H182" s="158"/>
      <c r="I182" s="158"/>
      <c r="J182" s="158"/>
      <c r="K182" s="158"/>
      <c r="L182" s="158"/>
      <c r="M182" s="158"/>
      <c r="N182" s="158"/>
      <c r="O182" s="41"/>
    </row>
    <row r="183" spans="1:15" s="44" customFormat="1" ht="12.95" customHeight="1" x14ac:dyDescent="0.2">
      <c r="A183" s="41"/>
      <c r="B183" s="41"/>
      <c r="C183" s="124" t="s">
        <v>126</v>
      </c>
      <c r="D183" s="158" t="s">
        <v>185</v>
      </c>
      <c r="E183" s="158"/>
      <c r="F183" s="158"/>
      <c r="G183" s="158"/>
      <c r="H183" s="158"/>
      <c r="I183" s="158"/>
      <c r="J183" s="158"/>
      <c r="K183" s="158"/>
      <c r="L183" s="158"/>
      <c r="M183" s="158"/>
      <c r="N183" s="158"/>
      <c r="O183" s="41"/>
    </row>
    <row r="184" spans="1:15" s="44" customFormat="1" ht="12.95" customHeight="1" x14ac:dyDescent="0.2">
      <c r="A184" s="41"/>
      <c r="B184" s="41"/>
      <c r="C184" s="124" t="s">
        <v>126</v>
      </c>
      <c r="D184" s="158" t="s">
        <v>186</v>
      </c>
      <c r="E184" s="158"/>
      <c r="F184" s="158"/>
      <c r="G184" s="158"/>
      <c r="H184" s="158"/>
      <c r="I184" s="158"/>
      <c r="J184" s="158"/>
      <c r="K184" s="158"/>
      <c r="L184" s="158"/>
      <c r="M184" s="158"/>
      <c r="N184" s="158"/>
      <c r="O184" s="41"/>
    </row>
    <row r="185" spans="1:15" s="44" customFormat="1" ht="12.95" customHeight="1" x14ac:dyDescent="0.2">
      <c r="A185" s="41"/>
      <c r="B185" s="41"/>
      <c r="C185" s="124" t="s">
        <v>126</v>
      </c>
      <c r="D185" s="158" t="s">
        <v>187</v>
      </c>
      <c r="E185" s="158"/>
      <c r="F185" s="158"/>
      <c r="G185" s="158"/>
      <c r="H185" s="158"/>
      <c r="I185" s="158"/>
      <c r="J185" s="158"/>
      <c r="K185" s="158"/>
      <c r="L185" s="158"/>
      <c r="M185" s="158"/>
      <c r="N185" s="158"/>
      <c r="O185" s="41"/>
    </row>
    <row r="186" spans="1:15" s="44" customFormat="1" ht="9" customHeight="1" x14ac:dyDescent="0.2">
      <c r="A186" s="41"/>
      <c r="B186" s="41"/>
      <c r="C186" s="69"/>
      <c r="D186" s="61"/>
      <c r="E186" s="61"/>
      <c r="F186" s="61"/>
      <c r="G186" s="61"/>
      <c r="H186" s="61"/>
      <c r="I186" s="60"/>
      <c r="J186" s="60"/>
      <c r="K186" s="60"/>
      <c r="L186" s="32"/>
      <c r="M186" s="66"/>
      <c r="N186" s="60"/>
      <c r="O186" s="41"/>
    </row>
    <row r="187" spans="1:15" s="44" customFormat="1" ht="12.95" customHeight="1" x14ac:dyDescent="0.2">
      <c r="A187" s="41"/>
      <c r="B187" s="41"/>
      <c r="C187" s="159" t="s">
        <v>197</v>
      </c>
      <c r="D187" s="159"/>
      <c r="E187" s="159"/>
      <c r="F187" s="159"/>
      <c r="G187" s="159"/>
      <c r="H187" s="159"/>
      <c r="I187" s="159"/>
      <c r="J187" s="159"/>
      <c r="K187" s="159"/>
      <c r="L187" s="159"/>
      <c r="M187" s="159"/>
      <c r="N187" s="159"/>
      <c r="O187" s="41"/>
    </row>
    <row r="188" spans="1:15" s="44" customFormat="1" ht="3" customHeight="1" thickBot="1" x14ac:dyDescent="0.25">
      <c r="A188" s="41"/>
      <c r="B188" s="41"/>
      <c r="C188" s="126"/>
      <c r="D188" s="126"/>
      <c r="E188" s="126"/>
      <c r="F188" s="126"/>
      <c r="G188" s="126"/>
      <c r="H188" s="126"/>
      <c r="I188" s="126"/>
      <c r="J188" s="126"/>
      <c r="K188" s="126"/>
      <c r="L188" s="126"/>
      <c r="M188" s="126"/>
      <c r="N188" s="126"/>
      <c r="O188" s="41"/>
    </row>
    <row r="189" spans="1:15" s="40" customFormat="1" ht="104.1" customHeight="1" thickBot="1" x14ac:dyDescent="0.3">
      <c r="A189" s="39"/>
      <c r="B189" s="120"/>
      <c r="C189" s="160" t="s">
        <v>5</v>
      </c>
      <c r="D189" s="161"/>
      <c r="E189" s="161"/>
      <c r="F189" s="161"/>
      <c r="G189" s="161"/>
      <c r="H189" s="161"/>
      <c r="I189" s="161"/>
      <c r="J189" s="161"/>
      <c r="K189" s="161"/>
      <c r="L189" s="161"/>
      <c r="M189" s="161"/>
      <c r="N189" s="162"/>
      <c r="O189" s="13"/>
    </row>
    <row r="190" spans="1:15" s="44" customFormat="1" ht="21.95" customHeight="1" x14ac:dyDescent="0.2">
      <c r="A190" s="41"/>
      <c r="B190" s="41"/>
      <c r="C190" s="122" t="s">
        <v>189</v>
      </c>
      <c r="D190" s="61"/>
      <c r="E190" s="61"/>
      <c r="F190" s="61"/>
      <c r="G190" s="61"/>
      <c r="H190" s="61"/>
      <c r="I190" s="60"/>
      <c r="J190" s="60"/>
      <c r="K190" s="60"/>
      <c r="L190" s="32"/>
      <c r="M190" s="66"/>
      <c r="N190" s="88" t="s">
        <v>66</v>
      </c>
      <c r="O190" s="41"/>
    </row>
    <row r="191" spans="1:15" s="44" customFormat="1" ht="12.95" customHeight="1" x14ac:dyDescent="0.2">
      <c r="A191" s="41"/>
      <c r="B191" s="41"/>
      <c r="C191" s="164" t="s">
        <v>214</v>
      </c>
      <c r="D191" s="164"/>
      <c r="E191" s="164"/>
      <c r="F191" s="164"/>
      <c r="G191" s="164"/>
      <c r="H191" s="164"/>
      <c r="I191" s="164"/>
      <c r="J191" s="164"/>
      <c r="K191" s="60"/>
      <c r="L191" s="140" t="s">
        <v>65</v>
      </c>
      <c r="M191" s="66"/>
      <c r="N191" s="31" t="s">
        <v>11</v>
      </c>
      <c r="O191" s="41"/>
    </row>
    <row r="192" spans="1:15" s="44" customFormat="1" ht="3" customHeight="1" x14ac:dyDescent="0.2">
      <c r="A192" s="41"/>
      <c r="B192" s="41"/>
      <c r="C192" s="41"/>
      <c r="D192" s="61"/>
      <c r="E192" s="61"/>
      <c r="F192" s="61"/>
      <c r="G192" s="61"/>
      <c r="H192" s="61"/>
      <c r="I192" s="60"/>
      <c r="J192" s="63"/>
      <c r="K192" s="60"/>
      <c r="L192" s="32"/>
      <c r="M192" s="66"/>
      <c r="N192" s="60"/>
      <c r="O192" s="41"/>
    </row>
    <row r="193" spans="1:18" s="44" customFormat="1" ht="12.95" customHeight="1" x14ac:dyDescent="0.2">
      <c r="A193" s="41"/>
      <c r="B193" s="41"/>
      <c r="C193" s="164" t="s">
        <v>215</v>
      </c>
      <c r="D193" s="164"/>
      <c r="E193" s="164"/>
      <c r="F193" s="164"/>
      <c r="G193" s="164"/>
      <c r="H193" s="164"/>
      <c r="I193" s="164"/>
      <c r="J193" s="164"/>
      <c r="K193" s="60"/>
      <c r="L193" s="140" t="s">
        <v>65</v>
      </c>
      <c r="M193" s="66"/>
      <c r="N193" s="31" t="s">
        <v>11</v>
      </c>
      <c r="O193" s="41"/>
    </row>
    <row r="194" spans="1:18" s="6" customFormat="1" ht="9" customHeight="1" x14ac:dyDescent="0.2">
      <c r="A194" s="41"/>
      <c r="B194" s="41"/>
      <c r="C194" s="41"/>
      <c r="D194" s="26"/>
      <c r="E194" s="42"/>
      <c r="F194" s="43"/>
      <c r="G194" s="41"/>
      <c r="H194" s="41"/>
      <c r="I194" s="10"/>
      <c r="J194" s="41"/>
      <c r="K194" s="41"/>
      <c r="L194" s="41"/>
      <c r="M194" s="41"/>
      <c r="N194" s="41"/>
      <c r="O194" s="41"/>
      <c r="P194" s="44"/>
      <c r="Q194" s="44"/>
      <c r="R194" s="44"/>
    </row>
    <row r="195" spans="1:18" s="5" customFormat="1" ht="30" customHeight="1" x14ac:dyDescent="0.2">
      <c r="A195" s="4"/>
      <c r="B195" s="148" t="s">
        <v>69</v>
      </c>
      <c r="C195" s="149"/>
      <c r="D195" s="149"/>
      <c r="E195" s="149"/>
      <c r="F195" s="149"/>
      <c r="G195" s="149"/>
      <c r="H195" s="149"/>
      <c r="I195" s="149"/>
      <c r="J195" s="149"/>
      <c r="K195" s="149"/>
      <c r="L195" s="149"/>
      <c r="M195" s="149"/>
      <c r="N195" s="150"/>
      <c r="O195" s="4"/>
    </row>
    <row r="196" spans="1:18" ht="9" customHeight="1" x14ac:dyDescent="0.25">
      <c r="A196" s="41"/>
      <c r="B196" s="41"/>
      <c r="C196" s="41"/>
      <c r="D196" s="45"/>
      <c r="E196" s="46"/>
      <c r="F196" s="45"/>
      <c r="G196" s="45"/>
      <c r="H196" s="45"/>
      <c r="I196" s="45"/>
      <c r="J196" s="45"/>
      <c r="K196" s="45"/>
      <c r="L196" s="45"/>
      <c r="M196" s="45"/>
      <c r="N196" s="47"/>
      <c r="O196" s="33"/>
    </row>
  </sheetData>
  <sheetProtection algorithmName="SHA-512" hashValue="oCklTAgxjKKwV1FyWqMq24AmCvqTwtAmpOrLhRz3oCTuNOXM3pGFdGH5/27wmNzL853w3bhg6k+LISs6G+0maQ==" saltValue="2cIfc7uZzKMc4sOzZRihPQ==" spinCount="100000" sheet="1" selectLockedCells="1"/>
  <mergeCells count="98">
    <mergeCell ref="B195:N195"/>
    <mergeCell ref="C30:N30"/>
    <mergeCell ref="C22:J22"/>
    <mergeCell ref="C24:J24"/>
    <mergeCell ref="C44:J44"/>
    <mergeCell ref="C46:J46"/>
    <mergeCell ref="B50:J50"/>
    <mergeCell ref="C52:N52"/>
    <mergeCell ref="C76:N76"/>
    <mergeCell ref="C87:J87"/>
    <mergeCell ref="C83:N83"/>
    <mergeCell ref="C85:N85"/>
    <mergeCell ref="C68:J68"/>
    <mergeCell ref="C70:J70"/>
    <mergeCell ref="B74:J74"/>
    <mergeCell ref="C110:J110"/>
    <mergeCell ref="B2:N2"/>
    <mergeCell ref="B4:J4"/>
    <mergeCell ref="B10:J10"/>
    <mergeCell ref="C12:N12"/>
    <mergeCell ref="B28:J28"/>
    <mergeCell ref="D15:N15"/>
    <mergeCell ref="D16:N16"/>
    <mergeCell ref="C18:N18"/>
    <mergeCell ref="C20:N20"/>
    <mergeCell ref="C128:N128"/>
    <mergeCell ref="C112:J112"/>
    <mergeCell ref="B116:J116"/>
    <mergeCell ref="C89:J89"/>
    <mergeCell ref="B93:J93"/>
    <mergeCell ref="C95:N95"/>
    <mergeCell ref="D98:N98"/>
    <mergeCell ref="D99:N99"/>
    <mergeCell ref="D100:N100"/>
    <mergeCell ref="D101:N101"/>
    <mergeCell ref="D102:N102"/>
    <mergeCell ref="D103:N103"/>
    <mergeCell ref="D104:N104"/>
    <mergeCell ref="C106:N106"/>
    <mergeCell ref="C108:N108"/>
    <mergeCell ref="C169:J169"/>
    <mergeCell ref="C132:J132"/>
    <mergeCell ref="B136:J136"/>
    <mergeCell ref="C138:N138"/>
    <mergeCell ref="D141:N141"/>
    <mergeCell ref="D142:N142"/>
    <mergeCell ref="C146:N146"/>
    <mergeCell ref="C163:N163"/>
    <mergeCell ref="C165:N165"/>
    <mergeCell ref="C148:J148"/>
    <mergeCell ref="C167:J167"/>
    <mergeCell ref="C150:J150"/>
    <mergeCell ref="B154:J154"/>
    <mergeCell ref="C156:N156"/>
    <mergeCell ref="D159:N159"/>
    <mergeCell ref="D160:N160"/>
    <mergeCell ref="C193:J193"/>
    <mergeCell ref="B173:J173"/>
    <mergeCell ref="C175:N175"/>
    <mergeCell ref="C191:J191"/>
    <mergeCell ref="D178:N178"/>
    <mergeCell ref="D179:N179"/>
    <mergeCell ref="D180:N180"/>
    <mergeCell ref="D181:N181"/>
    <mergeCell ref="D182:N182"/>
    <mergeCell ref="D183:N183"/>
    <mergeCell ref="D184:N184"/>
    <mergeCell ref="D185:N185"/>
    <mergeCell ref="C187:N187"/>
    <mergeCell ref="C189:N189"/>
    <mergeCell ref="D33:N33"/>
    <mergeCell ref="D34:N34"/>
    <mergeCell ref="D35:N35"/>
    <mergeCell ref="D36:N36"/>
    <mergeCell ref="D37:N37"/>
    <mergeCell ref="D38:N38"/>
    <mergeCell ref="D56:N56"/>
    <mergeCell ref="D57:N57"/>
    <mergeCell ref="D59:N59"/>
    <mergeCell ref="D60:N60"/>
    <mergeCell ref="C40:N40"/>
    <mergeCell ref="C42:N42"/>
    <mergeCell ref="D161:N161"/>
    <mergeCell ref="C144:N144"/>
    <mergeCell ref="D61:N61"/>
    <mergeCell ref="D62:N62"/>
    <mergeCell ref="D79:N79"/>
    <mergeCell ref="D80:N80"/>
    <mergeCell ref="D81:N81"/>
    <mergeCell ref="C64:N64"/>
    <mergeCell ref="C66:N66"/>
    <mergeCell ref="C118:N118"/>
    <mergeCell ref="C130:J130"/>
    <mergeCell ref="D121:N121"/>
    <mergeCell ref="D122:N122"/>
    <mergeCell ref="D123:N123"/>
    <mergeCell ref="D124:N124"/>
    <mergeCell ref="C126:N126"/>
  </mergeCells>
  <conditionalFormatting sqref="N4">
    <cfRule type="colorScale" priority="58">
      <colorScale>
        <cfvo type="min"/>
        <cfvo type="percentile" val="50"/>
        <cfvo type="max"/>
        <color rgb="FFF8696B"/>
        <color rgb="FFFFEB84"/>
        <color rgb="FF63BE7B"/>
      </colorScale>
    </cfRule>
    <cfRule type="colorScale" priority="59">
      <colorScale>
        <cfvo type="min"/>
        <cfvo type="percentile" val="50"/>
        <cfvo type="max"/>
        <color rgb="FF63BE7B"/>
        <color rgb="FFFFEB84"/>
        <color rgb="FFF8696B"/>
      </colorScale>
    </cfRule>
    <cfRule type="containsText" dxfId="221" priority="66" operator="containsText" text="Goed">
      <formula>NOT(ISERROR(SEARCH("Goed",N4)))</formula>
    </cfRule>
  </conditionalFormatting>
  <conditionalFormatting sqref="N4">
    <cfRule type="containsText" dxfId="220" priority="67" operator="containsText" text="Very poor">
      <formula>NOT(ISERROR(SEARCH("Very poor",N4)))</formula>
    </cfRule>
    <cfRule type="containsText" dxfId="219" priority="68" operator="containsText" text="Poor">
      <formula>NOT(ISERROR(SEARCH("Poor",N4)))</formula>
    </cfRule>
    <cfRule type="containsText" dxfId="218" priority="69" operator="containsText" text="Moderate">
      <formula>NOT(ISERROR(SEARCH("Moderate",N4)))</formula>
    </cfRule>
    <cfRule type="containsText" dxfId="217" priority="70" operator="containsText" text="Good">
      <formula>NOT(ISERROR(SEARCH("Good",N4)))</formula>
    </cfRule>
    <cfRule type="containsText" dxfId="216" priority="71" operator="containsText" text="Excellent">
      <formula>NOT(ISERROR(SEARCH("Excellent",N4)))</formula>
    </cfRule>
  </conditionalFormatting>
  <conditionalFormatting sqref="N10">
    <cfRule type="cellIs" dxfId="215" priority="41" operator="equal">
      <formula>"Excellent"</formula>
    </cfRule>
    <cfRule type="cellIs" dxfId="214" priority="42" operator="equal">
      <formula>"Good"</formula>
    </cfRule>
    <cfRule type="cellIs" dxfId="213" priority="43" operator="equal">
      <formula>"Moderate"</formula>
    </cfRule>
    <cfRule type="cellIs" dxfId="212" priority="44" operator="equal">
      <formula>"Poor"</formula>
    </cfRule>
    <cfRule type="cellIs" dxfId="211" priority="45" operator="equal">
      <formula>"Very poor"</formula>
    </cfRule>
  </conditionalFormatting>
  <conditionalFormatting sqref="N28">
    <cfRule type="cellIs" dxfId="210" priority="36" operator="equal">
      <formula>"Excellent"</formula>
    </cfRule>
    <cfRule type="cellIs" dxfId="209" priority="37" operator="equal">
      <formula>"Good"</formula>
    </cfRule>
    <cfRule type="cellIs" dxfId="208" priority="38" operator="equal">
      <formula>"Moderate"</formula>
    </cfRule>
    <cfRule type="cellIs" dxfId="207" priority="39" operator="equal">
      <formula>"Poor"</formula>
    </cfRule>
    <cfRule type="cellIs" dxfId="206" priority="40" operator="equal">
      <formula>"Very poor"</formula>
    </cfRule>
  </conditionalFormatting>
  <conditionalFormatting sqref="N50">
    <cfRule type="cellIs" dxfId="205" priority="31" operator="equal">
      <formula>"Excellent"</formula>
    </cfRule>
    <cfRule type="cellIs" dxfId="204" priority="32" operator="equal">
      <formula>"Good"</formula>
    </cfRule>
    <cfRule type="cellIs" dxfId="203" priority="33" operator="equal">
      <formula>"Moderate"</formula>
    </cfRule>
    <cfRule type="cellIs" dxfId="202" priority="34" operator="equal">
      <formula>"Poor"</formula>
    </cfRule>
    <cfRule type="cellIs" dxfId="201" priority="35" operator="equal">
      <formula>"Very poor"</formula>
    </cfRule>
  </conditionalFormatting>
  <conditionalFormatting sqref="N74">
    <cfRule type="cellIs" dxfId="200" priority="26" operator="equal">
      <formula>"Excellent"</formula>
    </cfRule>
    <cfRule type="cellIs" dxfId="199" priority="27" operator="equal">
      <formula>"Good"</formula>
    </cfRule>
    <cfRule type="cellIs" dxfId="198" priority="28" operator="equal">
      <formula>"Moderate"</formula>
    </cfRule>
    <cfRule type="cellIs" dxfId="197" priority="29" operator="equal">
      <formula>"Poor"</formula>
    </cfRule>
    <cfRule type="cellIs" dxfId="196" priority="30" operator="equal">
      <formula>"Very poor"</formula>
    </cfRule>
  </conditionalFormatting>
  <conditionalFormatting sqref="N93">
    <cfRule type="cellIs" dxfId="195" priority="21" operator="equal">
      <formula>"Excellent"</formula>
    </cfRule>
    <cfRule type="cellIs" dxfId="194" priority="22" operator="equal">
      <formula>"Good"</formula>
    </cfRule>
    <cfRule type="cellIs" dxfId="193" priority="23" operator="equal">
      <formula>"Moderate"</formula>
    </cfRule>
    <cfRule type="cellIs" dxfId="192" priority="24" operator="equal">
      <formula>"Poor"</formula>
    </cfRule>
    <cfRule type="cellIs" dxfId="191" priority="25" operator="equal">
      <formula>"Very poor"</formula>
    </cfRule>
  </conditionalFormatting>
  <conditionalFormatting sqref="N116">
    <cfRule type="cellIs" dxfId="190" priority="16" operator="equal">
      <formula>"Excellent"</formula>
    </cfRule>
    <cfRule type="cellIs" dxfId="189" priority="17" operator="equal">
      <formula>"Good"</formula>
    </cfRule>
    <cfRule type="cellIs" dxfId="188" priority="18" operator="equal">
      <formula>"Moderate"</formula>
    </cfRule>
    <cfRule type="cellIs" dxfId="187" priority="19" operator="equal">
      <formula>"Poor"</formula>
    </cfRule>
    <cfRule type="cellIs" dxfId="186" priority="20" operator="equal">
      <formula>"Very poor"</formula>
    </cfRule>
  </conditionalFormatting>
  <conditionalFormatting sqref="N136">
    <cfRule type="cellIs" dxfId="185" priority="11" operator="equal">
      <formula>"Excellent"</formula>
    </cfRule>
    <cfRule type="cellIs" dxfId="184" priority="12" operator="equal">
      <formula>"Good"</formula>
    </cfRule>
    <cfRule type="cellIs" dxfId="183" priority="13" operator="equal">
      <formula>"Moderate"</formula>
    </cfRule>
    <cfRule type="cellIs" dxfId="182" priority="14" operator="equal">
      <formula>"Poor"</formula>
    </cfRule>
    <cfRule type="cellIs" dxfId="181" priority="15" operator="equal">
      <formula>"Very poor"</formula>
    </cfRule>
  </conditionalFormatting>
  <conditionalFormatting sqref="N154">
    <cfRule type="cellIs" dxfId="180" priority="6" operator="equal">
      <formula>"Excellent"</formula>
    </cfRule>
    <cfRule type="cellIs" dxfId="179" priority="7" operator="equal">
      <formula>"Good"</formula>
    </cfRule>
    <cfRule type="cellIs" dxfId="178" priority="8" operator="equal">
      <formula>"Moderate"</formula>
    </cfRule>
    <cfRule type="cellIs" dxfId="177" priority="9" operator="equal">
      <formula>"Poor"</formula>
    </cfRule>
    <cfRule type="cellIs" dxfId="176" priority="10" operator="equal">
      <formula>"Very poor"</formula>
    </cfRule>
  </conditionalFormatting>
  <conditionalFormatting sqref="N173">
    <cfRule type="cellIs" dxfId="175" priority="1" operator="equal">
      <formula>"Excellent"</formula>
    </cfRule>
    <cfRule type="cellIs" dxfId="174" priority="2" operator="equal">
      <formula>"Good"</formula>
    </cfRule>
    <cfRule type="cellIs" dxfId="173" priority="3" operator="equal">
      <formula>"Moderate"</formula>
    </cfRule>
    <cfRule type="cellIs" dxfId="172" priority="4" operator="equal">
      <formula>"Poor"</formula>
    </cfRule>
    <cfRule type="cellIs" dxfId="171" priority="5" operator="equal">
      <formula>"Very poor"</formula>
    </cfRule>
  </conditionalFormatting>
  <dataValidations count="1">
    <dataValidation type="textLength" operator="lessThanOrEqual" allowBlank="1" showInputMessage="1" showErrorMessage="1" sqref="L3:N3 F3:J3 I5:J9 I11:J11 K190:K193 I21:J21 I23 I29:J29 K93:K94 I162:K162 I43:J43 I45 I51:J51 I25:J27 I17:K17 I67:J67 I69 I75:J75 I47:J49 I39:K39 I86:J86 I88 I143:K143 I94:J94 I63:K63 I109:J109 I111 I117:J117 I71:J73 I82:K82 I129:J129 I131 I137:J137 I113:J115 I105:K105 I147:J147 I149 I155:J155 I133:J135 I125:K125 I166:J166 I168 I174:J174 I151:J153 I190:J190 I192 K3:K11 I170:J172 I90:K92 K43:K51 K67:K75 K21:K29 K86:K89 K109:K117 K129:K137 K147:K155 K166:K174 I13:K14 I31:K32 I53:K55 I58:K58 I77:K78 I96:K97 I119:K120 I139:K140 I157:K158 I176:K177 I186:K186" xr:uid="{FC0E2C06-0F32-4F62-BC27-B1BA5F44DC62}">
      <formula1>290</formula1>
    </dataValidation>
  </dataValidations>
  <pageMargins left="0.7" right="0.7" top="0.75" bottom="0.75" header="0.3" footer="0.3"/>
  <pageSetup paperSize="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103AA2D-0E71-4540-A00F-BB040F172B37}">
          <x14:formula1>
            <xm:f>'Basic data'!$D$4:$D$8</xm:f>
          </x14:formula1>
          <xm:sqref>N112 N130 N132 N148 N150 N167 N169 N22 N24 N44 N46 N68 N70 N87 N89 N110 N191 N193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09631-317E-418C-B09A-69B3AC5224C0}">
  <sheetPr>
    <tabColor rgb="FF002060"/>
  </sheetPr>
  <dimension ref="A1:R195"/>
  <sheetViews>
    <sheetView zoomScaleNormal="100" workbookViewId="0">
      <selection activeCell="C21" sqref="C21:N21"/>
    </sheetView>
  </sheetViews>
  <sheetFormatPr defaultColWidth="9.140625" defaultRowHeight="15" x14ac:dyDescent="0.25"/>
  <cols>
    <col min="1" max="1" width="1.5703125" style="3" customWidth="1"/>
    <col min="2" max="3" width="3.5703125" style="3" customWidth="1"/>
    <col min="4" max="4" width="27.5703125" style="3" customWidth="1"/>
    <col min="5" max="5" width="1.5703125" style="12" customWidth="1"/>
    <col min="6" max="6" width="18.5703125" style="3" customWidth="1"/>
    <col min="7" max="7" width="1.5703125" style="3" customWidth="1"/>
    <col min="8" max="8" width="18.5703125" style="3" customWidth="1"/>
    <col min="9" max="9" width="1.5703125" style="3" customWidth="1"/>
    <col min="10" max="10" width="50.5703125" style="3" customWidth="1"/>
    <col min="11" max="11" width="1.5703125" style="3" customWidth="1"/>
    <col min="12" max="12" width="11.5703125" style="3" customWidth="1"/>
    <col min="13" max="13" width="1.5703125" style="3" customWidth="1"/>
    <col min="14" max="14" width="18.5703125" style="3" customWidth="1"/>
    <col min="15" max="15" width="1.5703125" style="3" customWidth="1"/>
    <col min="16" max="16" width="13.85546875" style="3" customWidth="1"/>
    <col min="17" max="17" width="12.7109375" style="3" hidden="1" customWidth="1"/>
    <col min="18" max="18" width="9.140625" style="3" hidden="1" customWidth="1"/>
    <col min="19" max="16384" width="9.140625" style="3"/>
  </cols>
  <sheetData>
    <row r="1" spans="1:18" ht="9" customHeight="1" x14ac:dyDescent="0.25">
      <c r="A1" s="33"/>
      <c r="B1" s="33"/>
      <c r="C1" s="33"/>
      <c r="D1" s="34"/>
      <c r="E1" s="35"/>
      <c r="F1" s="33"/>
      <c r="G1" s="33"/>
      <c r="H1" s="33"/>
      <c r="I1" s="33"/>
      <c r="J1" s="33"/>
      <c r="K1" s="33"/>
      <c r="L1" s="33"/>
      <c r="M1" s="33"/>
      <c r="N1" s="33"/>
      <c r="O1" s="33"/>
      <c r="P1" s="21"/>
      <c r="Q1" s="21"/>
      <c r="R1" s="21"/>
    </row>
    <row r="2" spans="1:18" s="74" customFormat="1" ht="33" customHeight="1" x14ac:dyDescent="0.25">
      <c r="A2" s="73"/>
      <c r="B2" s="165" t="s">
        <v>63</v>
      </c>
      <c r="C2" s="166"/>
      <c r="D2" s="166"/>
      <c r="E2" s="166"/>
      <c r="F2" s="166"/>
      <c r="G2" s="166"/>
      <c r="H2" s="166"/>
      <c r="I2" s="166"/>
      <c r="J2" s="166"/>
      <c r="K2" s="166"/>
      <c r="L2" s="166"/>
      <c r="M2" s="166"/>
      <c r="N2" s="167"/>
      <c r="O2" s="73"/>
    </row>
    <row r="3" spans="1:18" s="1" customFormat="1" ht="9" customHeight="1" x14ac:dyDescent="0.25">
      <c r="A3" s="2"/>
      <c r="B3" s="2"/>
      <c r="C3" s="2"/>
      <c r="D3" s="75"/>
      <c r="E3" s="56"/>
      <c r="F3" s="75"/>
      <c r="G3" s="75"/>
      <c r="H3" s="75"/>
      <c r="I3" s="75"/>
      <c r="J3" s="75"/>
      <c r="K3" s="75"/>
      <c r="L3" s="75"/>
      <c r="M3" s="75"/>
      <c r="N3" s="75"/>
      <c r="O3" s="2"/>
    </row>
    <row r="4" spans="1:18" s="1" customFormat="1" ht="18" hidden="1" customHeight="1" thickBot="1" x14ac:dyDescent="0.3">
      <c r="A4" s="2"/>
      <c r="B4" s="168" t="s">
        <v>67</v>
      </c>
      <c r="C4" s="169"/>
      <c r="D4" s="169"/>
      <c r="E4" s="169"/>
      <c r="F4" s="169"/>
      <c r="G4" s="169"/>
      <c r="H4" s="169"/>
      <c r="I4" s="169"/>
      <c r="J4" s="170"/>
      <c r="K4" s="75"/>
      <c r="L4" s="67" t="s">
        <v>14</v>
      </c>
      <c r="M4" s="85"/>
      <c r="N4" s="77" t="str">
        <f>VLOOKUP(Q4,'Basic data'!E4:F8,2,FALSE)</f>
        <v>Moderate</v>
      </c>
      <c r="O4" s="2"/>
      <c r="Q4" s="19">
        <f>ROUND(AVERAGE(VLOOKUP(N10,'Basic data'!D4:E8,2,FALSE),VLOOKUP(N27,'Basic data'!D4:E8,2,FALSE),VLOOKUP(N49,'Basic data'!D4:E8,2,FALSE),VLOOKUP(N49,'Basic data'!D4:E8,2,FALSE),VLOOKUP(N79,'Basic data'!D4:E8,2,FALSE),VLOOKUP(N97,'Basic data'!D4:E8,2,FALSE),VLOOKUP(N116,'Basic data'!D4:E8,2,FALSE),VLOOKUP(N116,'Basic data'!D4:E8,2,FALSE),VLOOKUP(N135,'Basic data'!D4:E8,2,FALSE),VLOOKUP(N154,'Basic data'!D4:E8,2,FALSE),VLOOKUP(N172,'Basic data'!D4:E8,2,FALSE),VLOOKUP(N172,'Basic data'!D4:E8,2,FALSE)),0)</f>
        <v>2</v>
      </c>
      <c r="R4" s="19" t="s">
        <v>3</v>
      </c>
    </row>
    <row r="5" spans="1:18" s="1" customFormat="1" ht="3" hidden="1" customHeight="1" x14ac:dyDescent="0.25">
      <c r="A5" s="2"/>
      <c r="B5" s="2"/>
      <c r="C5" s="2"/>
      <c r="D5" s="76"/>
      <c r="E5" s="76"/>
      <c r="F5" s="76"/>
      <c r="G5" s="76"/>
      <c r="H5" s="76"/>
      <c r="I5" s="75"/>
      <c r="J5" s="75"/>
      <c r="K5" s="75"/>
      <c r="L5" s="32"/>
      <c r="M5" s="85"/>
      <c r="N5" s="75"/>
      <c r="O5" s="2"/>
    </row>
    <row r="6" spans="1:18" s="1" customFormat="1" ht="12.95" customHeight="1" x14ac:dyDescent="0.25">
      <c r="A6" s="2"/>
      <c r="B6" s="2"/>
      <c r="C6" s="78" t="s">
        <v>71</v>
      </c>
      <c r="D6" s="76"/>
      <c r="E6" s="76"/>
      <c r="F6" s="76"/>
      <c r="G6" s="76"/>
      <c r="H6" s="76"/>
      <c r="I6" s="75"/>
      <c r="J6" s="75"/>
      <c r="K6" s="75"/>
      <c r="L6" s="32"/>
      <c r="M6" s="85"/>
      <c r="N6" s="75"/>
      <c r="O6" s="2"/>
      <c r="Q6" s="1">
        <f>ROUND(AVERAGE(VLOOKUP(N10,'Basic data'!D4:E8,2,FALSE),VLOOKUP(N27,'Basic data'!D4:E8,2,FALSE),VLOOKUP(N49,'Basic data'!D4:E8,2,FALSE),VLOOKUP(N49,'Basic data'!D4:E8,2,FALSE),VLOOKUP(N79,'Basic data'!D4:E8,2,FALSE),VLOOKUP(N97,'Basic data'!D4:E8,2,FALSE),VLOOKUP(N116,'Basic data'!D4:E8,2,FALSE),VLOOKUP(N116,'Basic data'!D4:E8,2,FALSE),VLOOKUP(N135,'Basic data'!D4:E8,2,FALSE),VLOOKUP(N154,'Basic data'!D4:E8,2,FALSE),VLOOKUP(N172,'Basic data'!D4:E8,2,FALSE),VLOOKUP(N172,'Basic data'!D4:E8,2,FALSE)),2)</f>
        <v>2</v>
      </c>
    </row>
    <row r="7" spans="1:18" s="1" customFormat="1" ht="9" customHeight="1" x14ac:dyDescent="0.25">
      <c r="A7" s="2"/>
      <c r="B7" s="2"/>
      <c r="C7" s="2"/>
      <c r="D7" s="76"/>
      <c r="E7" s="76"/>
      <c r="F7" s="76"/>
      <c r="G7" s="76"/>
      <c r="H7" s="76"/>
      <c r="I7" s="75"/>
      <c r="J7" s="75"/>
      <c r="K7" s="75"/>
      <c r="L7" s="32"/>
      <c r="M7" s="85"/>
      <c r="N7" s="75"/>
      <c r="O7" s="2"/>
    </row>
    <row r="8" spans="1:18" s="1" customFormat="1" ht="3" customHeight="1" x14ac:dyDescent="0.25">
      <c r="A8" s="2"/>
      <c r="B8" s="79"/>
      <c r="C8" s="79"/>
      <c r="D8" s="80"/>
      <c r="E8" s="80"/>
      <c r="F8" s="80"/>
      <c r="G8" s="80"/>
      <c r="H8" s="80"/>
      <c r="I8" s="81"/>
      <c r="J8" s="81"/>
      <c r="K8" s="81"/>
      <c r="L8" s="82"/>
      <c r="M8" s="83"/>
      <c r="N8" s="81"/>
      <c r="O8" s="2"/>
    </row>
    <row r="9" spans="1:18" s="1" customFormat="1" ht="9" customHeight="1" x14ac:dyDescent="0.25">
      <c r="A9" s="2"/>
      <c r="B9" s="2"/>
      <c r="C9" s="2"/>
      <c r="D9" s="76"/>
      <c r="E9" s="76"/>
      <c r="F9" s="76"/>
      <c r="G9" s="76"/>
      <c r="H9" s="76"/>
      <c r="I9" s="75"/>
      <c r="J9" s="75"/>
      <c r="K9" s="75"/>
      <c r="L9" s="32"/>
      <c r="M9" s="85"/>
      <c r="N9" s="75"/>
      <c r="O9" s="2"/>
    </row>
    <row r="10" spans="1:18" s="1" customFormat="1" ht="15" customHeight="1" x14ac:dyDescent="0.25">
      <c r="A10" s="2"/>
      <c r="B10" s="145" t="s">
        <v>54</v>
      </c>
      <c r="C10" s="146"/>
      <c r="D10" s="146"/>
      <c r="E10" s="146"/>
      <c r="F10" s="146"/>
      <c r="G10" s="146"/>
      <c r="H10" s="146"/>
      <c r="I10" s="146"/>
      <c r="J10" s="147"/>
      <c r="K10" s="75"/>
      <c r="L10" s="18" t="s">
        <v>14</v>
      </c>
      <c r="M10" s="85"/>
      <c r="N10" s="139" t="str">
        <f>VLOOKUP(Q10,'Basic data'!E4:F8,2,FALSE)</f>
        <v>Moderate</v>
      </c>
      <c r="O10" s="2"/>
      <c r="Q10" s="19">
        <f>VLOOKUP(N23,'Basic data'!D4:E8,2,FALSE)</f>
        <v>2</v>
      </c>
      <c r="R10" s="1" t="s">
        <v>31</v>
      </c>
    </row>
    <row r="11" spans="1:18" s="44" customFormat="1" ht="3" customHeight="1" x14ac:dyDescent="0.2">
      <c r="A11" s="41"/>
      <c r="B11" s="41"/>
      <c r="C11" s="41"/>
      <c r="D11" s="61"/>
      <c r="E11" s="61"/>
      <c r="F11" s="61"/>
      <c r="G11" s="61"/>
      <c r="H11" s="61"/>
      <c r="I11" s="60"/>
      <c r="J11" s="60"/>
      <c r="K11" s="60"/>
      <c r="L11" s="32"/>
      <c r="M11" s="85"/>
      <c r="N11" s="60"/>
      <c r="O11" s="41"/>
    </row>
    <row r="12" spans="1:18" s="65" customFormat="1" ht="25.7" customHeight="1" x14ac:dyDescent="0.2">
      <c r="A12" s="70"/>
      <c r="B12" s="84"/>
      <c r="C12" s="163" t="s">
        <v>30</v>
      </c>
      <c r="D12" s="163"/>
      <c r="E12" s="163"/>
      <c r="F12" s="163"/>
      <c r="G12" s="163"/>
      <c r="H12" s="163"/>
      <c r="I12" s="163"/>
      <c r="J12" s="163"/>
      <c r="K12" s="163"/>
      <c r="L12" s="163"/>
      <c r="M12" s="163"/>
      <c r="N12" s="163"/>
      <c r="O12" s="70"/>
    </row>
    <row r="13" spans="1:18" s="44" customFormat="1" ht="3" customHeight="1" x14ac:dyDescent="0.2">
      <c r="A13" s="41"/>
      <c r="B13" s="41"/>
      <c r="C13" s="41"/>
      <c r="D13" s="61"/>
      <c r="E13" s="61"/>
      <c r="F13" s="61"/>
      <c r="G13" s="61"/>
      <c r="H13" s="61"/>
      <c r="I13" s="60"/>
      <c r="J13" s="60"/>
      <c r="K13" s="60"/>
      <c r="L13" s="32"/>
      <c r="M13" s="85"/>
      <c r="N13" s="60"/>
      <c r="O13" s="41"/>
    </row>
    <row r="14" spans="1:18" s="44" customFormat="1" ht="12.95" customHeight="1" x14ac:dyDescent="0.2">
      <c r="A14" s="41"/>
      <c r="B14" s="71"/>
      <c r="C14" s="68" t="s">
        <v>29</v>
      </c>
      <c r="D14" s="61"/>
      <c r="E14" s="61"/>
      <c r="F14" s="61"/>
      <c r="G14" s="61"/>
      <c r="H14" s="61"/>
      <c r="I14" s="60"/>
      <c r="J14" s="60"/>
      <c r="K14" s="60"/>
      <c r="L14" s="32"/>
      <c r="M14" s="85"/>
      <c r="N14" s="60"/>
      <c r="O14" s="41"/>
    </row>
    <row r="15" spans="1:18" s="44" customFormat="1" ht="12.95" customHeight="1" x14ac:dyDescent="0.2">
      <c r="A15" s="41"/>
      <c r="B15" s="41"/>
      <c r="C15" s="124" t="s">
        <v>126</v>
      </c>
      <c r="D15" s="158" t="s">
        <v>240</v>
      </c>
      <c r="E15" s="158"/>
      <c r="F15" s="158"/>
      <c r="G15" s="158"/>
      <c r="H15" s="158"/>
      <c r="I15" s="158"/>
      <c r="J15" s="158"/>
      <c r="K15" s="158"/>
      <c r="L15" s="158"/>
      <c r="M15" s="158"/>
      <c r="N15" s="158"/>
      <c r="O15" s="41"/>
    </row>
    <row r="16" spans="1:18" s="44" customFormat="1" ht="12.95" customHeight="1" x14ac:dyDescent="0.2">
      <c r="A16" s="41"/>
      <c r="B16" s="41"/>
      <c r="C16" s="124" t="s">
        <v>126</v>
      </c>
      <c r="D16" s="158" t="s">
        <v>241</v>
      </c>
      <c r="E16" s="158"/>
      <c r="F16" s="158"/>
      <c r="G16" s="158"/>
      <c r="H16" s="158"/>
      <c r="I16" s="158"/>
      <c r="J16" s="158"/>
      <c r="K16" s="158"/>
      <c r="L16" s="158"/>
      <c r="M16" s="158"/>
      <c r="N16" s="158"/>
      <c r="O16" s="41"/>
    </row>
    <row r="17" spans="1:18" s="44" customFormat="1" ht="12.95" customHeight="1" x14ac:dyDescent="0.2">
      <c r="A17" s="41"/>
      <c r="B17" s="41"/>
      <c r="C17" s="124" t="s">
        <v>126</v>
      </c>
      <c r="D17" s="158" t="s">
        <v>242</v>
      </c>
      <c r="E17" s="158"/>
      <c r="F17" s="158"/>
      <c r="G17" s="158"/>
      <c r="H17" s="158"/>
      <c r="I17" s="158"/>
      <c r="J17" s="158"/>
      <c r="K17" s="158"/>
      <c r="L17" s="158"/>
      <c r="M17" s="158"/>
      <c r="N17" s="158"/>
      <c r="O17" s="41"/>
    </row>
    <row r="18" spans="1:18" s="44" customFormat="1" ht="9" customHeight="1" x14ac:dyDescent="0.2">
      <c r="A18" s="41"/>
      <c r="B18" s="41"/>
      <c r="C18" s="69"/>
      <c r="D18" s="61"/>
      <c r="E18" s="61"/>
      <c r="F18" s="61"/>
      <c r="G18" s="61"/>
      <c r="H18" s="61"/>
      <c r="I18" s="60"/>
      <c r="J18" s="60"/>
      <c r="K18" s="60"/>
      <c r="L18" s="32"/>
      <c r="M18" s="85"/>
      <c r="N18" s="60"/>
      <c r="O18" s="41"/>
    </row>
    <row r="19" spans="1:18" s="44" customFormat="1" ht="12.95" customHeight="1" x14ac:dyDescent="0.2">
      <c r="A19" s="41"/>
      <c r="B19" s="41"/>
      <c r="C19" s="159" t="s">
        <v>218</v>
      </c>
      <c r="D19" s="159"/>
      <c r="E19" s="159"/>
      <c r="F19" s="159"/>
      <c r="G19" s="159"/>
      <c r="H19" s="159"/>
      <c r="I19" s="159"/>
      <c r="J19" s="159"/>
      <c r="K19" s="159"/>
      <c r="L19" s="159"/>
      <c r="M19" s="159"/>
      <c r="N19" s="159"/>
      <c r="O19" s="41"/>
    </row>
    <row r="20" spans="1:18" s="44" customFormat="1" ht="3" customHeight="1" thickBot="1" x14ac:dyDescent="0.25">
      <c r="A20" s="41"/>
      <c r="B20" s="41"/>
      <c r="C20" s="126"/>
      <c r="D20" s="126"/>
      <c r="E20" s="126"/>
      <c r="F20" s="126"/>
      <c r="G20" s="126"/>
      <c r="H20" s="126"/>
      <c r="I20" s="126"/>
      <c r="J20" s="126"/>
      <c r="K20" s="126"/>
      <c r="L20" s="126"/>
      <c r="M20" s="126"/>
      <c r="N20" s="126"/>
      <c r="O20" s="41"/>
    </row>
    <row r="21" spans="1:18" s="40" customFormat="1" ht="104.1" customHeight="1" thickBot="1" x14ac:dyDescent="0.3">
      <c r="A21" s="39"/>
      <c r="B21" s="120"/>
      <c r="C21" s="160" t="s">
        <v>5</v>
      </c>
      <c r="D21" s="161"/>
      <c r="E21" s="161"/>
      <c r="F21" s="161"/>
      <c r="G21" s="161"/>
      <c r="H21" s="161"/>
      <c r="I21" s="161"/>
      <c r="J21" s="161"/>
      <c r="K21" s="161"/>
      <c r="L21" s="161"/>
      <c r="M21" s="161"/>
      <c r="N21" s="162"/>
      <c r="O21" s="13"/>
    </row>
    <row r="22" spans="1:18" s="44" customFormat="1" ht="21.95" customHeight="1" x14ac:dyDescent="0.2">
      <c r="A22" s="41"/>
      <c r="B22" s="41"/>
      <c r="C22" s="122" t="s">
        <v>217</v>
      </c>
      <c r="D22" s="61"/>
      <c r="E22" s="61"/>
      <c r="F22" s="61"/>
      <c r="G22" s="61"/>
      <c r="H22" s="61"/>
      <c r="I22" s="60"/>
      <c r="J22" s="60"/>
      <c r="K22" s="60"/>
      <c r="L22" s="32"/>
      <c r="M22" s="85"/>
      <c r="N22" s="88" t="s">
        <v>66</v>
      </c>
      <c r="O22" s="41"/>
    </row>
    <row r="23" spans="1:18" s="44" customFormat="1" ht="12.95" customHeight="1" x14ac:dyDescent="0.2">
      <c r="A23" s="41"/>
      <c r="B23" s="41"/>
      <c r="C23" s="164" t="s">
        <v>216</v>
      </c>
      <c r="D23" s="164"/>
      <c r="E23" s="164"/>
      <c r="F23" s="164"/>
      <c r="G23" s="164"/>
      <c r="H23" s="164"/>
      <c r="I23" s="164"/>
      <c r="J23" s="164"/>
      <c r="K23" s="60"/>
      <c r="L23" s="140" t="s">
        <v>65</v>
      </c>
      <c r="M23" s="85"/>
      <c r="N23" s="31" t="s">
        <v>11</v>
      </c>
      <c r="O23" s="41"/>
    </row>
    <row r="24" spans="1:18" s="1" customFormat="1" ht="9" customHeight="1" x14ac:dyDescent="0.25">
      <c r="A24" s="2"/>
      <c r="B24" s="2"/>
      <c r="C24" s="2"/>
      <c r="D24" s="76"/>
      <c r="E24" s="76"/>
      <c r="F24" s="76"/>
      <c r="G24" s="76"/>
      <c r="H24" s="76"/>
      <c r="I24" s="75"/>
      <c r="J24" s="75"/>
      <c r="K24" s="75"/>
      <c r="L24" s="32"/>
      <c r="M24" s="85"/>
      <c r="N24" s="75"/>
      <c r="O24" s="2"/>
    </row>
    <row r="25" spans="1:18" s="1" customFormat="1" ht="3" customHeight="1" x14ac:dyDescent="0.25">
      <c r="A25" s="2"/>
      <c r="B25" s="79"/>
      <c r="C25" s="79"/>
      <c r="D25" s="80"/>
      <c r="E25" s="80"/>
      <c r="F25" s="80"/>
      <c r="G25" s="80"/>
      <c r="H25" s="80"/>
      <c r="I25" s="81"/>
      <c r="J25" s="81"/>
      <c r="K25" s="81"/>
      <c r="L25" s="82"/>
      <c r="M25" s="83"/>
      <c r="N25" s="81"/>
      <c r="O25" s="2"/>
    </row>
    <row r="26" spans="1:18" s="1" customFormat="1" ht="9" customHeight="1" x14ac:dyDescent="0.25">
      <c r="A26" s="2"/>
      <c r="B26" s="2"/>
      <c r="C26" s="2"/>
      <c r="D26" s="76"/>
      <c r="E26" s="76"/>
      <c r="F26" s="76"/>
      <c r="G26" s="76"/>
      <c r="H26" s="76"/>
      <c r="I26" s="75"/>
      <c r="J26" s="75"/>
      <c r="K26" s="75"/>
      <c r="L26" s="32"/>
      <c r="M26" s="85"/>
      <c r="N26" s="75"/>
      <c r="O26" s="2"/>
    </row>
    <row r="27" spans="1:18" s="1" customFormat="1" ht="15" customHeight="1" x14ac:dyDescent="0.25">
      <c r="A27" s="2"/>
      <c r="B27" s="145" t="s">
        <v>55</v>
      </c>
      <c r="C27" s="146"/>
      <c r="D27" s="146"/>
      <c r="E27" s="146"/>
      <c r="F27" s="146"/>
      <c r="G27" s="146"/>
      <c r="H27" s="146"/>
      <c r="I27" s="146"/>
      <c r="J27" s="147"/>
      <c r="K27" s="75"/>
      <c r="L27" s="18" t="s">
        <v>14</v>
      </c>
      <c r="M27" s="85"/>
      <c r="N27" s="139" t="str">
        <f>VLOOKUP(Q27,'Basic data'!E4:F8,2,FALSE)</f>
        <v>Moderate</v>
      </c>
      <c r="O27" s="2"/>
      <c r="Q27" s="19">
        <f>MIN(VLOOKUP(N43,'Basic data'!D4:E8,2,FALSE),VLOOKUP(N45,'Basic data'!D4:E8,2,FALSE))</f>
        <v>2</v>
      </c>
      <c r="R27" s="1" t="s">
        <v>32</v>
      </c>
    </row>
    <row r="28" spans="1:18" s="44" customFormat="1" ht="3" customHeight="1" x14ac:dyDescent="0.2">
      <c r="A28" s="41"/>
      <c r="B28" s="41"/>
      <c r="C28" s="41"/>
      <c r="D28" s="61"/>
      <c r="E28" s="61"/>
      <c r="F28" s="61"/>
      <c r="G28" s="61"/>
      <c r="H28" s="61"/>
      <c r="I28" s="60"/>
      <c r="J28" s="60"/>
      <c r="K28" s="60"/>
      <c r="L28" s="32"/>
      <c r="M28" s="85"/>
      <c r="N28" s="60"/>
      <c r="O28" s="41"/>
    </row>
    <row r="29" spans="1:18" s="65" customFormat="1" ht="26.1" customHeight="1" x14ac:dyDescent="0.2">
      <c r="A29" s="70"/>
      <c r="B29" s="84"/>
      <c r="C29" s="163" t="s">
        <v>48</v>
      </c>
      <c r="D29" s="163"/>
      <c r="E29" s="163"/>
      <c r="F29" s="163"/>
      <c r="G29" s="163"/>
      <c r="H29" s="163"/>
      <c r="I29" s="163"/>
      <c r="J29" s="163"/>
      <c r="K29" s="163"/>
      <c r="L29" s="163"/>
      <c r="M29" s="163"/>
      <c r="N29" s="163"/>
      <c r="O29" s="70"/>
    </row>
    <row r="30" spans="1:18" s="44" customFormat="1" ht="3" customHeight="1" x14ac:dyDescent="0.2">
      <c r="A30" s="41"/>
      <c r="B30" s="41"/>
      <c r="C30" s="41"/>
      <c r="D30" s="61"/>
      <c r="E30" s="61"/>
      <c r="F30" s="61"/>
      <c r="G30" s="61"/>
      <c r="H30" s="61"/>
      <c r="I30" s="60"/>
      <c r="J30" s="60"/>
      <c r="K30" s="60"/>
      <c r="L30" s="32"/>
      <c r="M30" s="85"/>
      <c r="N30" s="60"/>
      <c r="O30" s="41"/>
    </row>
    <row r="31" spans="1:18" s="44" customFormat="1" ht="12.95" customHeight="1" x14ac:dyDescent="0.2">
      <c r="A31" s="41"/>
      <c r="B31" s="71"/>
      <c r="C31" s="68" t="s">
        <v>29</v>
      </c>
      <c r="D31" s="61"/>
      <c r="E31" s="61"/>
      <c r="F31" s="61"/>
      <c r="G31" s="61"/>
      <c r="H31" s="61"/>
      <c r="I31" s="60"/>
      <c r="J31" s="60"/>
      <c r="K31" s="60"/>
      <c r="L31" s="32"/>
      <c r="M31" s="85"/>
      <c r="N31" s="60"/>
      <c r="O31" s="41"/>
    </row>
    <row r="32" spans="1:18" s="44" customFormat="1" ht="12.95" customHeight="1" x14ac:dyDescent="0.2">
      <c r="A32" s="41"/>
      <c r="B32" s="41"/>
      <c r="C32" s="124" t="s">
        <v>126</v>
      </c>
      <c r="D32" s="158" t="s">
        <v>243</v>
      </c>
      <c r="E32" s="158"/>
      <c r="F32" s="158"/>
      <c r="G32" s="158"/>
      <c r="H32" s="158"/>
      <c r="I32" s="158"/>
      <c r="J32" s="158"/>
      <c r="K32" s="158"/>
      <c r="L32" s="158"/>
      <c r="M32" s="158"/>
      <c r="N32" s="158"/>
      <c r="O32" s="41"/>
    </row>
    <row r="33" spans="1:15" s="44" customFormat="1" ht="12.95" customHeight="1" x14ac:dyDescent="0.2">
      <c r="A33" s="41"/>
      <c r="B33" s="41"/>
      <c r="C33" s="124" t="s">
        <v>126</v>
      </c>
      <c r="D33" s="158" t="s">
        <v>244</v>
      </c>
      <c r="E33" s="158"/>
      <c r="F33" s="158"/>
      <c r="G33" s="158"/>
      <c r="H33" s="158"/>
      <c r="I33" s="158"/>
      <c r="J33" s="158"/>
      <c r="K33" s="158"/>
      <c r="L33" s="158"/>
      <c r="M33" s="158"/>
      <c r="N33" s="158"/>
      <c r="O33" s="41"/>
    </row>
    <row r="34" spans="1:15" s="44" customFormat="1" ht="12.95" customHeight="1" x14ac:dyDescent="0.2">
      <c r="A34" s="41"/>
      <c r="B34" s="41"/>
      <c r="C34" s="124" t="s">
        <v>126</v>
      </c>
      <c r="D34" s="158" t="s">
        <v>245</v>
      </c>
      <c r="E34" s="158"/>
      <c r="F34" s="158"/>
      <c r="G34" s="158"/>
      <c r="H34" s="158"/>
      <c r="I34" s="158"/>
      <c r="J34" s="158"/>
      <c r="K34" s="158"/>
      <c r="L34" s="158"/>
      <c r="M34" s="158"/>
      <c r="N34" s="158"/>
      <c r="O34" s="41"/>
    </row>
    <row r="35" spans="1:15" s="44" customFormat="1" ht="12.95" customHeight="1" x14ac:dyDescent="0.2">
      <c r="A35" s="41"/>
      <c r="B35" s="41"/>
      <c r="C35" s="124" t="s">
        <v>126</v>
      </c>
      <c r="D35" s="158" t="s">
        <v>246</v>
      </c>
      <c r="E35" s="158"/>
      <c r="F35" s="158"/>
      <c r="G35" s="158"/>
      <c r="H35" s="158"/>
      <c r="I35" s="158"/>
      <c r="J35" s="158"/>
      <c r="K35" s="158"/>
      <c r="L35" s="158"/>
      <c r="M35" s="158"/>
      <c r="N35" s="158"/>
      <c r="O35" s="41"/>
    </row>
    <row r="36" spans="1:15" s="44" customFormat="1" ht="12.95" customHeight="1" x14ac:dyDescent="0.2">
      <c r="A36" s="41"/>
      <c r="B36" s="41"/>
      <c r="C36" s="124" t="s">
        <v>126</v>
      </c>
      <c r="D36" s="158" t="s">
        <v>247</v>
      </c>
      <c r="E36" s="158"/>
      <c r="F36" s="158"/>
      <c r="G36" s="158"/>
      <c r="H36" s="158"/>
      <c r="I36" s="158"/>
      <c r="J36" s="158"/>
      <c r="K36" s="158"/>
      <c r="L36" s="158"/>
      <c r="M36" s="158"/>
      <c r="N36" s="158"/>
      <c r="O36" s="41"/>
    </row>
    <row r="37" spans="1:15" s="44" customFormat="1" ht="12.95" customHeight="1" x14ac:dyDescent="0.2">
      <c r="A37" s="41"/>
      <c r="B37" s="41"/>
      <c r="C37" s="124" t="s">
        <v>126</v>
      </c>
      <c r="D37" s="158" t="s">
        <v>248</v>
      </c>
      <c r="E37" s="158"/>
      <c r="F37" s="158"/>
      <c r="G37" s="158"/>
      <c r="H37" s="158"/>
      <c r="I37" s="158"/>
      <c r="J37" s="158"/>
      <c r="K37" s="158"/>
      <c r="L37" s="158"/>
      <c r="M37" s="158"/>
      <c r="N37" s="158"/>
      <c r="O37" s="41"/>
    </row>
    <row r="38" spans="1:15" s="44" customFormat="1" ht="9" customHeight="1" x14ac:dyDescent="0.2">
      <c r="A38" s="41"/>
      <c r="B38" s="41"/>
      <c r="C38" s="69"/>
      <c r="D38" s="61"/>
      <c r="E38" s="61"/>
      <c r="F38" s="61"/>
      <c r="G38" s="61"/>
      <c r="H38" s="61"/>
      <c r="I38" s="60"/>
      <c r="J38" s="60"/>
      <c r="K38" s="60"/>
      <c r="L38" s="32"/>
      <c r="M38" s="85"/>
      <c r="N38" s="60"/>
      <c r="O38" s="41"/>
    </row>
    <row r="39" spans="1:15" s="44" customFormat="1" ht="12.95" customHeight="1" x14ac:dyDescent="0.2">
      <c r="A39" s="41"/>
      <c r="B39" s="41"/>
      <c r="C39" s="159" t="s">
        <v>219</v>
      </c>
      <c r="D39" s="159"/>
      <c r="E39" s="159"/>
      <c r="F39" s="159"/>
      <c r="G39" s="159"/>
      <c r="H39" s="159"/>
      <c r="I39" s="159"/>
      <c r="J39" s="159"/>
      <c r="K39" s="159"/>
      <c r="L39" s="159"/>
      <c r="M39" s="159"/>
      <c r="N39" s="159"/>
      <c r="O39" s="41"/>
    </row>
    <row r="40" spans="1:15" s="44" customFormat="1" ht="3" customHeight="1" thickBot="1" x14ac:dyDescent="0.25">
      <c r="A40" s="41"/>
      <c r="B40" s="41"/>
      <c r="C40" s="126"/>
      <c r="D40" s="126"/>
      <c r="E40" s="126"/>
      <c r="F40" s="126"/>
      <c r="G40" s="126"/>
      <c r="H40" s="126"/>
      <c r="I40" s="126"/>
      <c r="J40" s="126"/>
      <c r="K40" s="126"/>
      <c r="L40" s="126"/>
      <c r="M40" s="126"/>
      <c r="N40" s="126"/>
      <c r="O40" s="41"/>
    </row>
    <row r="41" spans="1:15" s="40" customFormat="1" ht="104.1" customHeight="1" thickBot="1" x14ac:dyDescent="0.3">
      <c r="A41" s="39"/>
      <c r="B41" s="120"/>
      <c r="C41" s="160" t="s">
        <v>5</v>
      </c>
      <c r="D41" s="161"/>
      <c r="E41" s="161"/>
      <c r="F41" s="161"/>
      <c r="G41" s="161"/>
      <c r="H41" s="161"/>
      <c r="I41" s="161"/>
      <c r="J41" s="161"/>
      <c r="K41" s="161"/>
      <c r="L41" s="161"/>
      <c r="M41" s="161"/>
      <c r="N41" s="162"/>
      <c r="O41" s="13"/>
    </row>
    <row r="42" spans="1:15" s="44" customFormat="1" ht="21.95" customHeight="1" x14ac:dyDescent="0.2">
      <c r="A42" s="41"/>
      <c r="B42" s="41"/>
      <c r="C42" s="122" t="s">
        <v>189</v>
      </c>
      <c r="D42" s="61"/>
      <c r="E42" s="61"/>
      <c r="F42" s="61"/>
      <c r="G42" s="61"/>
      <c r="H42" s="61"/>
      <c r="I42" s="60"/>
      <c r="J42" s="60"/>
      <c r="K42" s="60"/>
      <c r="L42" s="32"/>
      <c r="M42" s="85"/>
      <c r="N42" s="88" t="s">
        <v>66</v>
      </c>
      <c r="O42" s="41"/>
    </row>
    <row r="43" spans="1:15" s="44" customFormat="1" ht="12.95" customHeight="1" x14ac:dyDescent="0.2">
      <c r="A43" s="41"/>
      <c r="B43" s="41"/>
      <c r="C43" s="164" t="s">
        <v>226</v>
      </c>
      <c r="D43" s="164"/>
      <c r="E43" s="164"/>
      <c r="F43" s="164"/>
      <c r="G43" s="164"/>
      <c r="H43" s="164"/>
      <c r="I43" s="164"/>
      <c r="J43" s="164"/>
      <c r="K43" s="60"/>
      <c r="L43" s="140" t="s">
        <v>65</v>
      </c>
      <c r="M43" s="85"/>
      <c r="N43" s="31" t="s">
        <v>11</v>
      </c>
      <c r="O43" s="41"/>
    </row>
    <row r="44" spans="1:15" s="44" customFormat="1" ht="3" customHeight="1" x14ac:dyDescent="0.2">
      <c r="A44" s="41"/>
      <c r="B44" s="41"/>
      <c r="C44" s="41"/>
      <c r="D44" s="61"/>
      <c r="E44" s="61"/>
      <c r="F44" s="61"/>
      <c r="G44" s="61"/>
      <c r="H44" s="61"/>
      <c r="I44" s="60"/>
      <c r="J44" s="63"/>
      <c r="K44" s="60"/>
      <c r="L44" s="32"/>
      <c r="M44" s="85"/>
      <c r="N44" s="60"/>
      <c r="O44" s="41"/>
    </row>
    <row r="45" spans="1:15" s="44" customFormat="1" ht="12.95" customHeight="1" x14ac:dyDescent="0.2">
      <c r="A45" s="41"/>
      <c r="B45" s="41"/>
      <c r="C45" s="164" t="s">
        <v>227</v>
      </c>
      <c r="D45" s="164"/>
      <c r="E45" s="164"/>
      <c r="F45" s="164"/>
      <c r="G45" s="164"/>
      <c r="H45" s="164"/>
      <c r="I45" s="164"/>
      <c r="J45" s="164"/>
      <c r="K45" s="60"/>
      <c r="L45" s="140" t="s">
        <v>65</v>
      </c>
      <c r="M45" s="85"/>
      <c r="N45" s="31" t="s">
        <v>11</v>
      </c>
      <c r="O45" s="41"/>
    </row>
    <row r="46" spans="1:15" s="1" customFormat="1" ht="9" customHeight="1" x14ac:dyDescent="0.25">
      <c r="A46" s="2"/>
      <c r="B46" s="2"/>
      <c r="C46" s="2"/>
      <c r="D46" s="76"/>
      <c r="E46" s="76"/>
      <c r="F46" s="76"/>
      <c r="G46" s="76"/>
      <c r="H46" s="76"/>
      <c r="I46" s="75"/>
      <c r="J46" s="75"/>
      <c r="K46" s="75"/>
      <c r="L46" s="32"/>
      <c r="M46" s="85"/>
      <c r="N46" s="75"/>
      <c r="O46" s="2"/>
    </row>
    <row r="47" spans="1:15" s="1" customFormat="1" ht="3" customHeight="1" x14ac:dyDescent="0.25">
      <c r="A47" s="2"/>
      <c r="B47" s="79"/>
      <c r="C47" s="79"/>
      <c r="D47" s="80"/>
      <c r="E47" s="80"/>
      <c r="F47" s="80"/>
      <c r="G47" s="80"/>
      <c r="H47" s="80"/>
      <c r="I47" s="81"/>
      <c r="J47" s="81"/>
      <c r="K47" s="81"/>
      <c r="L47" s="82"/>
      <c r="M47" s="83"/>
      <c r="N47" s="81"/>
      <c r="O47" s="2"/>
    </row>
    <row r="48" spans="1:15" s="1" customFormat="1" ht="9" customHeight="1" x14ac:dyDescent="0.25">
      <c r="A48" s="2"/>
      <c r="B48" s="2"/>
      <c r="C48" s="2"/>
      <c r="D48" s="76"/>
      <c r="E48" s="76"/>
      <c r="F48" s="76"/>
      <c r="G48" s="76"/>
      <c r="H48" s="76"/>
      <c r="I48" s="75"/>
      <c r="J48" s="75"/>
      <c r="K48" s="75"/>
      <c r="L48" s="32"/>
      <c r="M48" s="85"/>
      <c r="N48" s="75"/>
      <c r="O48" s="2"/>
    </row>
    <row r="49" spans="1:18" s="1" customFormat="1" ht="15" customHeight="1" x14ac:dyDescent="0.25">
      <c r="A49" s="2"/>
      <c r="B49" s="145" t="s">
        <v>56</v>
      </c>
      <c r="C49" s="146"/>
      <c r="D49" s="146"/>
      <c r="E49" s="146"/>
      <c r="F49" s="146"/>
      <c r="G49" s="146"/>
      <c r="H49" s="146"/>
      <c r="I49" s="146"/>
      <c r="J49" s="147"/>
      <c r="K49" s="75"/>
      <c r="L49" s="18" t="s">
        <v>14</v>
      </c>
      <c r="M49" s="85"/>
      <c r="N49" s="139" t="str">
        <f>VLOOKUP(Q49,'Basic data'!E4:F8,2,FALSE)</f>
        <v>Moderate</v>
      </c>
      <c r="O49" s="2"/>
      <c r="Q49" s="19">
        <f>MIN(VLOOKUP(N73,'Basic data'!D4:E8,2,FALSE),VLOOKUP(N75,'Basic data'!D4:E8,2,FALSE))</f>
        <v>2</v>
      </c>
      <c r="R49" s="1" t="s">
        <v>33</v>
      </c>
    </row>
    <row r="50" spans="1:18" s="44" customFormat="1" ht="3" customHeight="1" x14ac:dyDescent="0.2">
      <c r="A50" s="41"/>
      <c r="B50" s="41"/>
      <c r="C50" s="41"/>
      <c r="D50" s="61"/>
      <c r="E50" s="61"/>
      <c r="F50" s="61"/>
      <c r="G50" s="61"/>
      <c r="H50" s="61"/>
      <c r="I50" s="60"/>
      <c r="J50" s="60"/>
      <c r="K50" s="60"/>
      <c r="L50" s="32"/>
      <c r="M50" s="85"/>
      <c r="N50" s="60"/>
      <c r="O50" s="41"/>
    </row>
    <row r="51" spans="1:18" s="65" customFormat="1" ht="25.7" customHeight="1" x14ac:dyDescent="0.2">
      <c r="A51" s="70"/>
      <c r="B51" s="84"/>
      <c r="C51" s="163" t="s">
        <v>49</v>
      </c>
      <c r="D51" s="163"/>
      <c r="E51" s="163"/>
      <c r="F51" s="163"/>
      <c r="G51" s="163"/>
      <c r="H51" s="163"/>
      <c r="I51" s="163"/>
      <c r="J51" s="163"/>
      <c r="K51" s="163"/>
      <c r="L51" s="163"/>
      <c r="M51" s="163"/>
      <c r="N51" s="163"/>
      <c r="O51" s="70"/>
    </row>
    <row r="52" spans="1:18" s="44" customFormat="1" ht="3" customHeight="1" x14ac:dyDescent="0.2">
      <c r="A52" s="41"/>
      <c r="B52" s="41"/>
      <c r="C52" s="41"/>
      <c r="D52" s="61"/>
      <c r="E52" s="61"/>
      <c r="F52" s="61"/>
      <c r="G52" s="61"/>
      <c r="H52" s="61"/>
      <c r="I52" s="60"/>
      <c r="J52" s="60"/>
      <c r="K52" s="60"/>
      <c r="L52" s="32"/>
      <c r="M52" s="85"/>
      <c r="N52" s="60"/>
      <c r="O52" s="41"/>
    </row>
    <row r="53" spans="1:18" s="44" customFormat="1" ht="12.95" customHeight="1" x14ac:dyDescent="0.2">
      <c r="A53" s="41"/>
      <c r="B53" s="71"/>
      <c r="C53" s="68" t="s">
        <v>29</v>
      </c>
      <c r="D53" s="61"/>
      <c r="E53" s="61"/>
      <c r="F53" s="61"/>
      <c r="G53" s="61"/>
      <c r="H53" s="61"/>
      <c r="I53" s="60"/>
      <c r="J53" s="60"/>
      <c r="K53" s="60"/>
      <c r="L53" s="32"/>
      <c r="M53" s="85"/>
      <c r="N53" s="60"/>
      <c r="O53" s="41"/>
    </row>
    <row r="54" spans="1:18" s="44" customFormat="1" ht="12.95" customHeight="1" x14ac:dyDescent="0.2">
      <c r="A54" s="41"/>
      <c r="B54" s="41"/>
      <c r="C54" s="124" t="s">
        <v>126</v>
      </c>
      <c r="D54" s="158" t="s">
        <v>249</v>
      </c>
      <c r="E54" s="158"/>
      <c r="F54" s="158"/>
      <c r="G54" s="158"/>
      <c r="H54" s="158"/>
      <c r="I54" s="158"/>
      <c r="J54" s="158"/>
      <c r="K54" s="158"/>
      <c r="L54" s="158"/>
      <c r="M54" s="158"/>
      <c r="N54" s="158"/>
      <c r="O54" s="41"/>
    </row>
    <row r="55" spans="1:18" s="44" customFormat="1" ht="12.95" customHeight="1" x14ac:dyDescent="0.2">
      <c r="A55" s="41"/>
      <c r="B55" s="41"/>
      <c r="C55" s="124" t="s">
        <v>126</v>
      </c>
      <c r="D55" s="158" t="s">
        <v>250</v>
      </c>
      <c r="E55" s="158"/>
      <c r="F55" s="158"/>
      <c r="G55" s="158"/>
      <c r="H55" s="158"/>
      <c r="I55" s="158"/>
      <c r="J55" s="158"/>
      <c r="K55" s="158"/>
      <c r="L55" s="158"/>
      <c r="M55" s="158"/>
      <c r="N55" s="158"/>
      <c r="O55" s="41"/>
    </row>
    <row r="56" spans="1:18" s="44" customFormat="1" ht="12.95" customHeight="1" x14ac:dyDescent="0.2">
      <c r="A56" s="41"/>
      <c r="B56" s="41"/>
      <c r="C56" s="124" t="s">
        <v>126</v>
      </c>
      <c r="D56" s="158" t="s">
        <v>251</v>
      </c>
      <c r="E56" s="158"/>
      <c r="F56" s="158"/>
      <c r="G56" s="158"/>
      <c r="H56" s="158"/>
      <c r="I56" s="158"/>
      <c r="J56" s="158"/>
      <c r="K56" s="158"/>
      <c r="L56" s="158"/>
      <c r="M56" s="158"/>
      <c r="N56" s="158"/>
      <c r="O56" s="41"/>
    </row>
    <row r="57" spans="1:18" s="44" customFormat="1" ht="12.95" customHeight="1" x14ac:dyDescent="0.2">
      <c r="A57" s="41"/>
      <c r="B57" s="41"/>
      <c r="C57" s="100" t="s">
        <v>73</v>
      </c>
      <c r="D57" s="61"/>
      <c r="E57" s="61"/>
      <c r="F57" s="61"/>
      <c r="G57" s="61"/>
      <c r="H57" s="61"/>
      <c r="I57" s="96"/>
      <c r="J57" s="96"/>
      <c r="K57" s="96"/>
      <c r="L57" s="32"/>
      <c r="M57" s="97"/>
      <c r="N57" s="96"/>
      <c r="O57" s="41"/>
    </row>
    <row r="58" spans="1:18" s="44" customFormat="1" ht="12.95" customHeight="1" x14ac:dyDescent="0.2">
      <c r="A58" s="41"/>
      <c r="B58" s="41"/>
      <c r="C58" s="124" t="s">
        <v>126</v>
      </c>
      <c r="D58" s="158" t="s">
        <v>252</v>
      </c>
      <c r="E58" s="158"/>
      <c r="F58" s="158"/>
      <c r="G58" s="158"/>
      <c r="H58" s="158"/>
      <c r="I58" s="158"/>
      <c r="J58" s="158"/>
      <c r="K58" s="158"/>
      <c r="L58" s="158"/>
      <c r="M58" s="158"/>
      <c r="N58" s="158"/>
      <c r="O58" s="41"/>
    </row>
    <row r="59" spans="1:18" s="44" customFormat="1" ht="12.95" customHeight="1" x14ac:dyDescent="0.2">
      <c r="A59" s="41"/>
      <c r="B59" s="41"/>
      <c r="C59" s="124" t="s">
        <v>126</v>
      </c>
      <c r="D59" s="158" t="s">
        <v>253</v>
      </c>
      <c r="E59" s="158"/>
      <c r="F59" s="158"/>
      <c r="G59" s="158"/>
      <c r="H59" s="158"/>
      <c r="I59" s="158"/>
      <c r="J59" s="158"/>
      <c r="K59" s="158"/>
      <c r="L59" s="158"/>
      <c r="M59" s="158"/>
      <c r="N59" s="158"/>
      <c r="O59" s="41"/>
    </row>
    <row r="60" spans="1:18" s="44" customFormat="1" ht="12.95" customHeight="1" x14ac:dyDescent="0.2">
      <c r="A60" s="41"/>
      <c r="B60" s="41"/>
      <c r="C60" s="124" t="s">
        <v>126</v>
      </c>
      <c r="D60" s="158" t="s">
        <v>254</v>
      </c>
      <c r="E60" s="158"/>
      <c r="F60" s="158"/>
      <c r="G60" s="158"/>
      <c r="H60" s="158"/>
      <c r="I60" s="158"/>
      <c r="J60" s="158"/>
      <c r="K60" s="158"/>
      <c r="L60" s="158"/>
      <c r="M60" s="158"/>
      <c r="N60" s="158"/>
      <c r="O60" s="41"/>
    </row>
    <row r="61" spans="1:18" s="44" customFormat="1" ht="12.95" customHeight="1" x14ac:dyDescent="0.2">
      <c r="A61" s="41"/>
      <c r="B61" s="41"/>
      <c r="C61" s="124" t="s">
        <v>126</v>
      </c>
      <c r="D61" s="158" t="s">
        <v>255</v>
      </c>
      <c r="E61" s="158"/>
      <c r="F61" s="158"/>
      <c r="G61" s="158"/>
      <c r="H61" s="158"/>
      <c r="I61" s="158"/>
      <c r="J61" s="158"/>
      <c r="K61" s="158"/>
      <c r="L61" s="158"/>
      <c r="M61" s="158"/>
      <c r="N61" s="158"/>
      <c r="O61" s="41"/>
    </row>
    <row r="62" spans="1:18" s="44" customFormat="1" ht="12.95" customHeight="1" x14ac:dyDescent="0.2">
      <c r="A62" s="41"/>
      <c r="B62" s="41"/>
      <c r="C62" s="100" t="s">
        <v>74</v>
      </c>
      <c r="D62" s="61"/>
      <c r="E62" s="61"/>
      <c r="F62" s="61"/>
      <c r="G62" s="61"/>
      <c r="H62" s="61"/>
      <c r="I62" s="96"/>
      <c r="J62" s="96"/>
      <c r="K62" s="96"/>
      <c r="L62" s="32"/>
      <c r="M62" s="97"/>
      <c r="N62" s="96"/>
      <c r="O62" s="41"/>
    </row>
    <row r="63" spans="1:18" s="44" customFormat="1" ht="12.95" customHeight="1" x14ac:dyDescent="0.2">
      <c r="A63" s="41"/>
      <c r="B63" s="41"/>
      <c r="C63" s="124" t="s">
        <v>126</v>
      </c>
      <c r="D63" s="158" t="s">
        <v>259</v>
      </c>
      <c r="E63" s="158"/>
      <c r="F63" s="158"/>
      <c r="G63" s="158"/>
      <c r="H63" s="158"/>
      <c r="I63" s="158"/>
      <c r="J63" s="158"/>
      <c r="K63" s="158"/>
      <c r="L63" s="158"/>
      <c r="M63" s="158"/>
      <c r="N63" s="158"/>
      <c r="O63" s="41"/>
    </row>
    <row r="64" spans="1:18" s="44" customFormat="1" ht="12.95" customHeight="1" x14ac:dyDescent="0.2">
      <c r="A64" s="41"/>
      <c r="B64" s="41"/>
      <c r="C64" s="124" t="s">
        <v>126</v>
      </c>
      <c r="D64" s="158" t="s">
        <v>260</v>
      </c>
      <c r="E64" s="158"/>
      <c r="F64" s="158"/>
      <c r="G64" s="158"/>
      <c r="H64" s="158"/>
      <c r="I64" s="158"/>
      <c r="J64" s="158"/>
      <c r="K64" s="158"/>
      <c r="L64" s="158"/>
      <c r="M64" s="158"/>
      <c r="N64" s="158"/>
      <c r="O64" s="41"/>
    </row>
    <row r="65" spans="1:18" s="44" customFormat="1" ht="12.95" customHeight="1" x14ac:dyDescent="0.2">
      <c r="A65" s="41"/>
      <c r="B65" s="41"/>
      <c r="C65" s="124" t="s">
        <v>126</v>
      </c>
      <c r="D65" s="158" t="s">
        <v>256</v>
      </c>
      <c r="E65" s="158"/>
      <c r="F65" s="158"/>
      <c r="G65" s="158"/>
      <c r="H65" s="158"/>
      <c r="I65" s="158"/>
      <c r="J65" s="158"/>
      <c r="K65" s="158"/>
      <c r="L65" s="158"/>
      <c r="M65" s="158"/>
      <c r="N65" s="158"/>
      <c r="O65" s="41"/>
    </row>
    <row r="66" spans="1:18" s="44" customFormat="1" ht="12.95" customHeight="1" x14ac:dyDescent="0.2">
      <c r="A66" s="41"/>
      <c r="B66" s="41"/>
      <c r="C66" s="124" t="s">
        <v>126</v>
      </c>
      <c r="D66" s="158" t="s">
        <v>257</v>
      </c>
      <c r="E66" s="158"/>
      <c r="F66" s="158"/>
      <c r="G66" s="158"/>
      <c r="H66" s="158"/>
      <c r="I66" s="158"/>
      <c r="J66" s="158"/>
      <c r="K66" s="158"/>
      <c r="L66" s="158"/>
      <c r="M66" s="158"/>
      <c r="N66" s="158"/>
      <c r="O66" s="41"/>
    </row>
    <row r="67" spans="1:18" s="44" customFormat="1" ht="12.95" customHeight="1" x14ac:dyDescent="0.2">
      <c r="A67" s="41"/>
      <c r="B67" s="41"/>
      <c r="C67" s="124" t="s">
        <v>126</v>
      </c>
      <c r="D67" s="158" t="s">
        <v>258</v>
      </c>
      <c r="E67" s="158"/>
      <c r="F67" s="158"/>
      <c r="G67" s="158"/>
      <c r="H67" s="158"/>
      <c r="I67" s="158"/>
      <c r="J67" s="158"/>
      <c r="K67" s="158"/>
      <c r="L67" s="158"/>
      <c r="M67" s="158"/>
      <c r="N67" s="158"/>
      <c r="O67" s="41"/>
    </row>
    <row r="68" spans="1:18" s="44" customFormat="1" ht="9" customHeight="1" x14ac:dyDescent="0.2">
      <c r="A68" s="41"/>
      <c r="B68" s="41"/>
      <c r="C68" s="69"/>
      <c r="D68" s="61"/>
      <c r="E68" s="61"/>
      <c r="F68" s="61"/>
      <c r="G68" s="61"/>
      <c r="H68" s="61"/>
      <c r="I68" s="60"/>
      <c r="J68" s="60"/>
      <c r="K68" s="60"/>
      <c r="L68" s="32"/>
      <c r="M68" s="85"/>
      <c r="N68" s="60"/>
      <c r="O68" s="41"/>
    </row>
    <row r="69" spans="1:18" s="44" customFormat="1" ht="12.95" customHeight="1" x14ac:dyDescent="0.2">
      <c r="A69" s="41"/>
      <c r="B69" s="41"/>
      <c r="C69" s="159" t="s">
        <v>220</v>
      </c>
      <c r="D69" s="159"/>
      <c r="E69" s="159"/>
      <c r="F69" s="159"/>
      <c r="G69" s="159"/>
      <c r="H69" s="159"/>
      <c r="I69" s="159"/>
      <c r="J69" s="159"/>
      <c r="K69" s="159"/>
      <c r="L69" s="159"/>
      <c r="M69" s="159"/>
      <c r="N69" s="159"/>
      <c r="O69" s="41"/>
    </row>
    <row r="70" spans="1:18" s="44" customFormat="1" ht="3" customHeight="1" thickBot="1" x14ac:dyDescent="0.25">
      <c r="A70" s="41"/>
      <c r="B70" s="41"/>
      <c r="C70" s="126"/>
      <c r="D70" s="126"/>
      <c r="E70" s="126"/>
      <c r="F70" s="126"/>
      <c r="G70" s="126"/>
      <c r="H70" s="126"/>
      <c r="I70" s="126"/>
      <c r="J70" s="126"/>
      <c r="K70" s="126"/>
      <c r="L70" s="126"/>
      <c r="M70" s="126"/>
      <c r="N70" s="126"/>
      <c r="O70" s="41"/>
    </row>
    <row r="71" spans="1:18" s="40" customFormat="1" ht="104.1" customHeight="1" thickBot="1" x14ac:dyDescent="0.3">
      <c r="A71" s="39"/>
      <c r="B71" s="120"/>
      <c r="C71" s="160" t="s">
        <v>5</v>
      </c>
      <c r="D71" s="161"/>
      <c r="E71" s="161"/>
      <c r="F71" s="161"/>
      <c r="G71" s="161"/>
      <c r="H71" s="161"/>
      <c r="I71" s="161"/>
      <c r="J71" s="161"/>
      <c r="K71" s="161"/>
      <c r="L71" s="161"/>
      <c r="M71" s="161"/>
      <c r="N71" s="162"/>
      <c r="O71" s="13"/>
    </row>
    <row r="72" spans="1:18" s="44" customFormat="1" ht="21.95" customHeight="1" x14ac:dyDescent="0.2">
      <c r="A72" s="41"/>
      <c r="B72" s="41"/>
      <c r="C72" s="122" t="s">
        <v>189</v>
      </c>
      <c r="D72" s="61"/>
      <c r="E72" s="61"/>
      <c r="F72" s="61"/>
      <c r="G72" s="61"/>
      <c r="H72" s="61"/>
      <c r="I72" s="60"/>
      <c r="J72" s="60"/>
      <c r="K72" s="60"/>
      <c r="L72" s="32"/>
      <c r="M72" s="85"/>
      <c r="N72" s="88" t="s">
        <v>66</v>
      </c>
      <c r="O72" s="41"/>
    </row>
    <row r="73" spans="1:18" s="44" customFormat="1" ht="12.95" customHeight="1" x14ac:dyDescent="0.2">
      <c r="A73" s="41"/>
      <c r="B73" s="41"/>
      <c r="C73" s="164" t="s">
        <v>228</v>
      </c>
      <c r="D73" s="164"/>
      <c r="E73" s="164"/>
      <c r="F73" s="164"/>
      <c r="G73" s="164"/>
      <c r="H73" s="164"/>
      <c r="I73" s="164"/>
      <c r="J73" s="164"/>
      <c r="K73" s="60"/>
      <c r="L73" s="140" t="s">
        <v>65</v>
      </c>
      <c r="M73" s="85"/>
      <c r="N73" s="31" t="s">
        <v>11</v>
      </c>
      <c r="O73" s="41"/>
    </row>
    <row r="74" spans="1:18" s="44" customFormat="1" ht="3" customHeight="1" x14ac:dyDescent="0.2">
      <c r="A74" s="41"/>
      <c r="B74" s="41"/>
      <c r="C74" s="41"/>
      <c r="D74" s="61"/>
      <c r="E74" s="61"/>
      <c r="F74" s="61"/>
      <c r="G74" s="61"/>
      <c r="H74" s="61"/>
      <c r="I74" s="60"/>
      <c r="J74" s="63"/>
      <c r="K74" s="60"/>
      <c r="L74" s="32"/>
      <c r="M74" s="85"/>
      <c r="N74" s="60"/>
      <c r="O74" s="41"/>
    </row>
    <row r="75" spans="1:18" s="44" customFormat="1" ht="12.95" customHeight="1" x14ac:dyDescent="0.2">
      <c r="A75" s="41"/>
      <c r="B75" s="41"/>
      <c r="C75" s="164" t="s">
        <v>229</v>
      </c>
      <c r="D75" s="164"/>
      <c r="E75" s="164"/>
      <c r="F75" s="164"/>
      <c r="G75" s="164"/>
      <c r="H75" s="164"/>
      <c r="I75" s="164"/>
      <c r="J75" s="164"/>
      <c r="K75" s="60"/>
      <c r="L75" s="140" t="s">
        <v>65</v>
      </c>
      <c r="M75" s="85"/>
      <c r="N75" s="31" t="s">
        <v>11</v>
      </c>
      <c r="O75" s="41"/>
    </row>
    <row r="76" spans="1:18" s="1" customFormat="1" ht="9" customHeight="1" x14ac:dyDescent="0.25">
      <c r="A76" s="2"/>
      <c r="B76" s="2"/>
      <c r="C76" s="2"/>
      <c r="D76" s="76"/>
      <c r="E76" s="76"/>
      <c r="F76" s="76"/>
      <c r="G76" s="76"/>
      <c r="H76" s="76"/>
      <c r="I76" s="75"/>
      <c r="J76" s="75"/>
      <c r="K76" s="75"/>
      <c r="L76" s="32"/>
      <c r="M76" s="85"/>
      <c r="N76" s="75"/>
      <c r="O76" s="2"/>
    </row>
    <row r="77" spans="1:18" s="1" customFormat="1" ht="3" customHeight="1" x14ac:dyDescent="0.25">
      <c r="A77" s="2"/>
      <c r="B77" s="79"/>
      <c r="C77" s="79"/>
      <c r="D77" s="80"/>
      <c r="E77" s="80"/>
      <c r="F77" s="80"/>
      <c r="G77" s="80"/>
      <c r="H77" s="80"/>
      <c r="I77" s="81"/>
      <c r="J77" s="81"/>
      <c r="K77" s="81"/>
      <c r="L77" s="82"/>
      <c r="M77" s="83"/>
      <c r="N77" s="81"/>
      <c r="O77" s="2"/>
    </row>
    <row r="78" spans="1:18" s="1" customFormat="1" ht="9" customHeight="1" x14ac:dyDescent="0.25">
      <c r="A78" s="2"/>
      <c r="B78" s="2"/>
      <c r="C78" s="2"/>
      <c r="D78" s="76"/>
      <c r="E78" s="76"/>
      <c r="F78" s="76"/>
      <c r="G78" s="76"/>
      <c r="H78" s="76"/>
      <c r="I78" s="75"/>
      <c r="J78" s="75"/>
      <c r="K78" s="75"/>
      <c r="L78" s="32"/>
      <c r="M78" s="85"/>
      <c r="N78" s="75"/>
      <c r="O78" s="2"/>
    </row>
    <row r="79" spans="1:18" s="1" customFormat="1" ht="15" customHeight="1" x14ac:dyDescent="0.25">
      <c r="A79" s="2"/>
      <c r="B79" s="145" t="s">
        <v>57</v>
      </c>
      <c r="C79" s="146"/>
      <c r="D79" s="146"/>
      <c r="E79" s="146"/>
      <c r="F79" s="146"/>
      <c r="G79" s="146"/>
      <c r="H79" s="146"/>
      <c r="I79" s="146"/>
      <c r="J79" s="147"/>
      <c r="K79" s="75"/>
      <c r="L79" s="18" t="s">
        <v>14</v>
      </c>
      <c r="M79" s="85"/>
      <c r="N79" s="139" t="str">
        <f>VLOOKUP(Q79,'Basic data'!E4:F8,2,FALSE)</f>
        <v>Moderate</v>
      </c>
      <c r="O79" s="2"/>
      <c r="Q79" s="19">
        <f>MIN(VLOOKUP(N91,'Basic data'!D4:E8,2,FALSE),VLOOKUP(N93,'Basic data'!D4:E8,2,FALSE))</f>
        <v>2</v>
      </c>
      <c r="R79" s="1" t="s">
        <v>40</v>
      </c>
    </row>
    <row r="80" spans="1:18" s="44" customFormat="1" ht="3" customHeight="1" x14ac:dyDescent="0.2">
      <c r="A80" s="41"/>
      <c r="B80" s="41"/>
      <c r="C80" s="41"/>
      <c r="D80" s="61"/>
      <c r="E80" s="61"/>
      <c r="F80" s="61"/>
      <c r="G80" s="61"/>
      <c r="H80" s="61"/>
      <c r="I80" s="60"/>
      <c r="J80" s="60"/>
      <c r="K80" s="60"/>
      <c r="L80" s="32"/>
      <c r="M80" s="85"/>
      <c r="N80" s="60"/>
      <c r="O80" s="41"/>
    </row>
    <row r="81" spans="1:15" s="65" customFormat="1" ht="26.1" customHeight="1" x14ac:dyDescent="0.2">
      <c r="A81" s="70"/>
      <c r="B81" s="84"/>
      <c r="C81" s="163" t="s">
        <v>53</v>
      </c>
      <c r="D81" s="163"/>
      <c r="E81" s="163"/>
      <c r="F81" s="163"/>
      <c r="G81" s="163"/>
      <c r="H81" s="163"/>
      <c r="I81" s="163"/>
      <c r="J81" s="163"/>
      <c r="K81" s="163"/>
      <c r="L81" s="163"/>
      <c r="M81" s="163"/>
      <c r="N81" s="163"/>
      <c r="O81" s="70"/>
    </row>
    <row r="82" spans="1:15" s="44" customFormat="1" ht="3" customHeight="1" x14ac:dyDescent="0.2">
      <c r="A82" s="41"/>
      <c r="B82" s="41"/>
      <c r="C82" s="41"/>
      <c r="D82" s="61"/>
      <c r="E82" s="61"/>
      <c r="F82" s="61"/>
      <c r="G82" s="61"/>
      <c r="H82" s="61"/>
      <c r="I82" s="60"/>
      <c r="J82" s="60"/>
      <c r="K82" s="60"/>
      <c r="L82" s="32"/>
      <c r="M82" s="85"/>
      <c r="N82" s="60"/>
      <c r="O82" s="41"/>
    </row>
    <row r="83" spans="1:15" s="44" customFormat="1" ht="12.95" customHeight="1" x14ac:dyDescent="0.2">
      <c r="A83" s="41"/>
      <c r="B83" s="71"/>
      <c r="C83" s="68" t="s">
        <v>29</v>
      </c>
      <c r="D83" s="61"/>
      <c r="E83" s="61"/>
      <c r="F83" s="61"/>
      <c r="G83" s="61"/>
      <c r="H83" s="61"/>
      <c r="I83" s="60"/>
      <c r="J83" s="60"/>
      <c r="K83" s="60"/>
      <c r="L83" s="32"/>
      <c r="M83" s="85"/>
      <c r="N83" s="60"/>
      <c r="O83" s="41"/>
    </row>
    <row r="84" spans="1:15" s="44" customFormat="1" ht="12.95" customHeight="1" x14ac:dyDescent="0.2">
      <c r="A84" s="41"/>
      <c r="B84" s="41"/>
      <c r="C84" s="124" t="s">
        <v>126</v>
      </c>
      <c r="D84" s="158" t="s">
        <v>261</v>
      </c>
      <c r="E84" s="158"/>
      <c r="F84" s="158"/>
      <c r="G84" s="158"/>
      <c r="H84" s="158"/>
      <c r="I84" s="158"/>
      <c r="J84" s="158"/>
      <c r="K84" s="158"/>
      <c r="L84" s="158"/>
      <c r="M84" s="158"/>
      <c r="N84" s="158"/>
      <c r="O84" s="41"/>
    </row>
    <row r="85" spans="1:15" s="44" customFormat="1" ht="12.95" customHeight="1" x14ac:dyDescent="0.2">
      <c r="A85" s="41"/>
      <c r="B85" s="41"/>
      <c r="C85" s="124" t="s">
        <v>126</v>
      </c>
      <c r="D85" s="158" t="s">
        <v>262</v>
      </c>
      <c r="E85" s="158"/>
      <c r="F85" s="158"/>
      <c r="G85" s="158"/>
      <c r="H85" s="158"/>
      <c r="I85" s="158"/>
      <c r="J85" s="158"/>
      <c r="K85" s="158"/>
      <c r="L85" s="158"/>
      <c r="M85" s="158"/>
      <c r="N85" s="158"/>
      <c r="O85" s="41"/>
    </row>
    <row r="86" spans="1:15" s="44" customFormat="1" ht="9" customHeight="1" x14ac:dyDescent="0.2">
      <c r="A86" s="41"/>
      <c r="B86" s="41"/>
      <c r="C86" s="69"/>
      <c r="D86" s="61"/>
      <c r="E86" s="61"/>
      <c r="F86" s="61"/>
      <c r="G86" s="61"/>
      <c r="H86" s="61"/>
      <c r="I86" s="60"/>
      <c r="J86" s="60"/>
      <c r="K86" s="60"/>
      <c r="L86" s="32"/>
      <c r="M86" s="85"/>
      <c r="N86" s="60"/>
      <c r="O86" s="41"/>
    </row>
    <row r="87" spans="1:15" s="44" customFormat="1" ht="12.95" customHeight="1" x14ac:dyDescent="0.2">
      <c r="A87" s="41"/>
      <c r="B87" s="41"/>
      <c r="C87" s="159" t="s">
        <v>100</v>
      </c>
      <c r="D87" s="159"/>
      <c r="E87" s="159"/>
      <c r="F87" s="159"/>
      <c r="G87" s="159"/>
      <c r="H87" s="159"/>
      <c r="I87" s="159"/>
      <c r="J87" s="159"/>
      <c r="K87" s="159"/>
      <c r="L87" s="159"/>
      <c r="M87" s="159"/>
      <c r="N87" s="159"/>
      <c r="O87" s="41"/>
    </row>
    <row r="88" spans="1:15" s="44" customFormat="1" ht="3" customHeight="1" thickBot="1" x14ac:dyDescent="0.25">
      <c r="A88" s="41"/>
      <c r="B88" s="41"/>
      <c r="C88" s="126"/>
      <c r="D88" s="126"/>
      <c r="E88" s="126"/>
      <c r="F88" s="126"/>
      <c r="G88" s="126"/>
      <c r="H88" s="126"/>
      <c r="I88" s="126"/>
      <c r="J88" s="126"/>
      <c r="K88" s="126"/>
      <c r="L88" s="126"/>
      <c r="M88" s="126"/>
      <c r="N88" s="126"/>
      <c r="O88" s="41"/>
    </row>
    <row r="89" spans="1:15" s="40" customFormat="1" ht="104.1" customHeight="1" thickBot="1" x14ac:dyDescent="0.3">
      <c r="A89" s="39"/>
      <c r="B89" s="120"/>
      <c r="C89" s="160" t="s">
        <v>5</v>
      </c>
      <c r="D89" s="161"/>
      <c r="E89" s="161"/>
      <c r="F89" s="161"/>
      <c r="G89" s="161"/>
      <c r="H89" s="161"/>
      <c r="I89" s="161"/>
      <c r="J89" s="161"/>
      <c r="K89" s="161"/>
      <c r="L89" s="161"/>
      <c r="M89" s="161"/>
      <c r="N89" s="162"/>
      <c r="O89" s="13"/>
    </row>
    <row r="90" spans="1:15" s="44" customFormat="1" ht="21.95" customHeight="1" x14ac:dyDescent="0.2">
      <c r="A90" s="41"/>
      <c r="B90" s="41"/>
      <c r="C90" s="122" t="s">
        <v>189</v>
      </c>
      <c r="D90" s="61"/>
      <c r="E90" s="61"/>
      <c r="F90" s="61"/>
      <c r="G90" s="61"/>
      <c r="H90" s="61"/>
      <c r="I90" s="60"/>
      <c r="J90" s="60"/>
      <c r="K90" s="60"/>
      <c r="L90" s="32"/>
      <c r="M90" s="85"/>
      <c r="N90" s="88" t="s">
        <v>66</v>
      </c>
      <c r="O90" s="41"/>
    </row>
    <row r="91" spans="1:15" s="44" customFormat="1" ht="12.95" customHeight="1" x14ac:dyDescent="0.2">
      <c r="A91" s="41"/>
      <c r="B91" s="41"/>
      <c r="C91" s="164" t="s">
        <v>230</v>
      </c>
      <c r="D91" s="164"/>
      <c r="E91" s="164"/>
      <c r="F91" s="164"/>
      <c r="G91" s="164"/>
      <c r="H91" s="164"/>
      <c r="I91" s="164"/>
      <c r="J91" s="164"/>
      <c r="K91" s="60"/>
      <c r="L91" s="140" t="s">
        <v>65</v>
      </c>
      <c r="M91" s="85"/>
      <c r="N91" s="31" t="s">
        <v>11</v>
      </c>
      <c r="O91" s="41"/>
    </row>
    <row r="92" spans="1:15" s="44" customFormat="1" ht="3" customHeight="1" x14ac:dyDescent="0.2">
      <c r="A92" s="41"/>
      <c r="B92" s="41"/>
      <c r="C92" s="41"/>
      <c r="D92" s="61"/>
      <c r="E92" s="61"/>
      <c r="F92" s="61"/>
      <c r="G92" s="61"/>
      <c r="H92" s="61"/>
      <c r="I92" s="60"/>
      <c r="J92" s="63"/>
      <c r="K92" s="60"/>
      <c r="L92" s="32"/>
      <c r="M92" s="85"/>
      <c r="N92" s="60"/>
      <c r="O92" s="41"/>
    </row>
    <row r="93" spans="1:15" s="44" customFormat="1" ht="12.95" customHeight="1" x14ac:dyDescent="0.2">
      <c r="A93" s="41"/>
      <c r="B93" s="41"/>
      <c r="C93" s="164" t="s">
        <v>231</v>
      </c>
      <c r="D93" s="164"/>
      <c r="E93" s="164"/>
      <c r="F93" s="164"/>
      <c r="G93" s="164"/>
      <c r="H93" s="164"/>
      <c r="I93" s="164"/>
      <c r="J93" s="164"/>
      <c r="K93" s="60"/>
      <c r="L93" s="140" t="s">
        <v>65</v>
      </c>
      <c r="M93" s="85"/>
      <c r="N93" s="31" t="s">
        <v>11</v>
      </c>
      <c r="O93" s="41"/>
    </row>
    <row r="94" spans="1:15" s="44" customFormat="1" ht="9" customHeight="1" x14ac:dyDescent="0.2">
      <c r="A94" s="41"/>
      <c r="B94" s="41"/>
      <c r="C94" s="69"/>
      <c r="D94" s="61"/>
      <c r="E94" s="61"/>
      <c r="F94" s="61"/>
      <c r="G94" s="61"/>
      <c r="H94" s="61"/>
      <c r="I94" s="60"/>
      <c r="J94" s="60"/>
      <c r="K94" s="60"/>
      <c r="L94" s="32"/>
      <c r="M94" s="85"/>
      <c r="N94" s="60"/>
      <c r="O94" s="41"/>
    </row>
    <row r="95" spans="1:15" s="1" customFormat="1" ht="3" customHeight="1" x14ac:dyDescent="0.25">
      <c r="A95" s="2"/>
      <c r="B95" s="79"/>
      <c r="C95" s="79"/>
      <c r="D95" s="80"/>
      <c r="E95" s="80"/>
      <c r="F95" s="80"/>
      <c r="G95" s="80"/>
      <c r="H95" s="80"/>
      <c r="I95" s="81"/>
      <c r="J95" s="81"/>
      <c r="K95" s="81"/>
      <c r="L95" s="82"/>
      <c r="M95" s="83"/>
      <c r="N95" s="81"/>
      <c r="O95" s="2"/>
    </row>
    <row r="96" spans="1:15" s="44" customFormat="1" ht="9" customHeight="1" x14ac:dyDescent="0.2">
      <c r="A96" s="41"/>
      <c r="B96" s="41"/>
      <c r="C96" s="69"/>
      <c r="D96" s="61"/>
      <c r="E96" s="61"/>
      <c r="F96" s="61"/>
      <c r="G96" s="61"/>
      <c r="H96" s="61"/>
      <c r="I96" s="60"/>
      <c r="J96" s="60"/>
      <c r="K96" s="60"/>
      <c r="L96" s="32"/>
      <c r="M96" s="85"/>
      <c r="N96" s="60"/>
      <c r="O96" s="41"/>
    </row>
    <row r="97" spans="1:18" s="1" customFormat="1" ht="15" customHeight="1" x14ac:dyDescent="0.25">
      <c r="A97" s="2"/>
      <c r="B97" s="145" t="s">
        <v>58</v>
      </c>
      <c r="C97" s="146"/>
      <c r="D97" s="146"/>
      <c r="E97" s="146"/>
      <c r="F97" s="146"/>
      <c r="G97" s="146"/>
      <c r="H97" s="146"/>
      <c r="I97" s="146"/>
      <c r="J97" s="147"/>
      <c r="K97" s="75"/>
      <c r="L97" s="18" t="s">
        <v>14</v>
      </c>
      <c r="M97" s="85"/>
      <c r="N97" s="139" t="str">
        <f>VLOOKUP(Q97,'Basic data'!E4:F8,2,FALSE)</f>
        <v>Moderate</v>
      </c>
      <c r="O97" s="2"/>
      <c r="Q97" s="19">
        <f>MIN(VLOOKUP(N110,'Basic data'!D4:E8,2,FALSE),VLOOKUP(N112,'Basic data'!D4:E8,2,FALSE))</f>
        <v>2</v>
      </c>
      <c r="R97" s="1" t="s">
        <v>41</v>
      </c>
    </row>
    <row r="98" spans="1:18" s="44" customFormat="1" ht="3" customHeight="1" x14ac:dyDescent="0.2">
      <c r="A98" s="41"/>
      <c r="B98" s="41"/>
      <c r="C98" s="41"/>
      <c r="D98" s="61"/>
      <c r="E98" s="61"/>
      <c r="F98" s="61"/>
      <c r="G98" s="61"/>
      <c r="H98" s="61"/>
      <c r="I98" s="60"/>
      <c r="J98" s="60"/>
      <c r="K98" s="60"/>
      <c r="L98" s="32"/>
      <c r="M98" s="85"/>
      <c r="N98" s="60"/>
      <c r="O98" s="41"/>
    </row>
    <row r="99" spans="1:18" s="65" customFormat="1" ht="25.7" customHeight="1" x14ac:dyDescent="0.2">
      <c r="A99" s="70"/>
      <c r="B99" s="84"/>
      <c r="C99" s="163" t="s">
        <v>50</v>
      </c>
      <c r="D99" s="163"/>
      <c r="E99" s="163"/>
      <c r="F99" s="163"/>
      <c r="G99" s="163"/>
      <c r="H99" s="163"/>
      <c r="I99" s="163"/>
      <c r="J99" s="163"/>
      <c r="K99" s="163"/>
      <c r="L99" s="163"/>
      <c r="M99" s="163"/>
      <c r="N99" s="163"/>
      <c r="O99" s="70"/>
    </row>
    <row r="100" spans="1:18" s="44" customFormat="1" ht="3" customHeight="1" x14ac:dyDescent="0.2">
      <c r="A100" s="41"/>
      <c r="B100" s="41"/>
      <c r="C100" s="41"/>
      <c r="D100" s="61"/>
      <c r="E100" s="61"/>
      <c r="F100" s="61"/>
      <c r="G100" s="61"/>
      <c r="H100" s="61"/>
      <c r="I100" s="60"/>
      <c r="J100" s="60"/>
      <c r="K100" s="60"/>
      <c r="L100" s="32"/>
      <c r="M100" s="85"/>
      <c r="N100" s="60"/>
      <c r="O100" s="41"/>
    </row>
    <row r="101" spans="1:18" s="44" customFormat="1" ht="12.95" customHeight="1" x14ac:dyDescent="0.2">
      <c r="A101" s="41"/>
      <c r="B101" s="71"/>
      <c r="C101" s="68" t="s">
        <v>29</v>
      </c>
      <c r="D101" s="61"/>
      <c r="E101" s="61"/>
      <c r="F101" s="61"/>
      <c r="G101" s="61"/>
      <c r="H101" s="61"/>
      <c r="I101" s="60"/>
      <c r="J101" s="60"/>
      <c r="K101" s="60"/>
      <c r="L101" s="32"/>
      <c r="M101" s="85"/>
      <c r="N101" s="60"/>
      <c r="O101" s="41"/>
    </row>
    <row r="102" spans="1:18" s="44" customFormat="1" ht="12.95" customHeight="1" x14ac:dyDescent="0.2">
      <c r="A102" s="41"/>
      <c r="B102" s="41"/>
      <c r="C102" s="124" t="s">
        <v>126</v>
      </c>
      <c r="D102" s="158" t="s">
        <v>263</v>
      </c>
      <c r="E102" s="158"/>
      <c r="F102" s="158"/>
      <c r="G102" s="158"/>
      <c r="H102" s="158"/>
      <c r="I102" s="158"/>
      <c r="J102" s="158"/>
      <c r="K102" s="158"/>
      <c r="L102" s="158"/>
      <c r="M102" s="158"/>
      <c r="N102" s="158"/>
      <c r="O102" s="41"/>
    </row>
    <row r="103" spans="1:18" s="44" customFormat="1" ht="12.95" customHeight="1" x14ac:dyDescent="0.2">
      <c r="A103" s="41"/>
      <c r="B103" s="41"/>
      <c r="C103" s="124" t="s">
        <v>126</v>
      </c>
      <c r="D103" s="158" t="s">
        <v>265</v>
      </c>
      <c r="E103" s="158"/>
      <c r="F103" s="158"/>
      <c r="G103" s="158"/>
      <c r="H103" s="158"/>
      <c r="I103" s="158"/>
      <c r="J103" s="158"/>
      <c r="K103" s="158"/>
      <c r="L103" s="158"/>
      <c r="M103" s="158"/>
      <c r="N103" s="158"/>
      <c r="O103" s="41"/>
    </row>
    <row r="104" spans="1:18" s="44" customFormat="1" ht="12.95" customHeight="1" x14ac:dyDescent="0.2">
      <c r="A104" s="41"/>
      <c r="B104" s="41"/>
      <c r="C104" s="124" t="s">
        <v>126</v>
      </c>
      <c r="D104" s="158" t="s">
        <v>264</v>
      </c>
      <c r="E104" s="158"/>
      <c r="F104" s="158"/>
      <c r="G104" s="158"/>
      <c r="H104" s="158"/>
      <c r="I104" s="158"/>
      <c r="J104" s="158"/>
      <c r="K104" s="158"/>
      <c r="L104" s="158"/>
      <c r="M104" s="158"/>
      <c r="N104" s="158"/>
      <c r="O104" s="41"/>
    </row>
    <row r="105" spans="1:18" s="44" customFormat="1" ht="9" customHeight="1" x14ac:dyDescent="0.2">
      <c r="A105" s="41"/>
      <c r="B105" s="41"/>
      <c r="C105" s="69"/>
      <c r="D105" s="61"/>
      <c r="E105" s="61"/>
      <c r="F105" s="61"/>
      <c r="G105" s="61"/>
      <c r="H105" s="61"/>
      <c r="I105" s="60"/>
      <c r="J105" s="60"/>
      <c r="K105" s="60"/>
      <c r="L105" s="32"/>
      <c r="M105" s="85"/>
      <c r="N105" s="60"/>
      <c r="O105" s="41"/>
    </row>
    <row r="106" spans="1:18" s="44" customFormat="1" ht="12.95" customHeight="1" x14ac:dyDescent="0.2">
      <c r="A106" s="41"/>
      <c r="B106" s="41"/>
      <c r="C106" s="159" t="s">
        <v>221</v>
      </c>
      <c r="D106" s="159"/>
      <c r="E106" s="159"/>
      <c r="F106" s="159"/>
      <c r="G106" s="159"/>
      <c r="H106" s="159"/>
      <c r="I106" s="159"/>
      <c r="J106" s="159"/>
      <c r="K106" s="159"/>
      <c r="L106" s="159"/>
      <c r="M106" s="159"/>
      <c r="N106" s="159"/>
      <c r="O106" s="41"/>
    </row>
    <row r="107" spans="1:18" s="44" customFormat="1" ht="3" customHeight="1" thickBot="1" x14ac:dyDescent="0.25">
      <c r="A107" s="41"/>
      <c r="B107" s="41"/>
      <c r="C107" s="126"/>
      <c r="D107" s="126"/>
      <c r="E107" s="126"/>
      <c r="F107" s="126"/>
      <c r="G107" s="126"/>
      <c r="H107" s="126"/>
      <c r="I107" s="126"/>
      <c r="J107" s="126"/>
      <c r="K107" s="126"/>
      <c r="L107" s="126"/>
      <c r="M107" s="126"/>
      <c r="N107" s="126"/>
      <c r="O107" s="41"/>
    </row>
    <row r="108" spans="1:18" s="40" customFormat="1" ht="104.1" customHeight="1" thickBot="1" x14ac:dyDescent="0.3">
      <c r="A108" s="39"/>
      <c r="B108" s="120"/>
      <c r="C108" s="160" t="s">
        <v>5</v>
      </c>
      <c r="D108" s="161"/>
      <c r="E108" s="161"/>
      <c r="F108" s="161"/>
      <c r="G108" s="161"/>
      <c r="H108" s="161"/>
      <c r="I108" s="161"/>
      <c r="J108" s="161"/>
      <c r="K108" s="161"/>
      <c r="L108" s="161"/>
      <c r="M108" s="161"/>
      <c r="N108" s="162"/>
      <c r="O108" s="13"/>
    </row>
    <row r="109" spans="1:18" s="44" customFormat="1" ht="21.95" customHeight="1" x14ac:dyDescent="0.2">
      <c r="A109" s="41"/>
      <c r="B109" s="41"/>
      <c r="C109" s="122" t="s">
        <v>189</v>
      </c>
      <c r="D109" s="61"/>
      <c r="E109" s="61"/>
      <c r="F109" s="61"/>
      <c r="G109" s="61"/>
      <c r="H109" s="61"/>
      <c r="I109" s="60"/>
      <c r="J109" s="60"/>
      <c r="K109" s="60"/>
      <c r="L109" s="32"/>
      <c r="M109" s="85"/>
      <c r="N109" s="88" t="s">
        <v>66</v>
      </c>
      <c r="O109" s="41"/>
    </row>
    <row r="110" spans="1:18" s="44" customFormat="1" ht="12.95" customHeight="1" x14ac:dyDescent="0.2">
      <c r="A110" s="41"/>
      <c r="B110" s="41"/>
      <c r="C110" s="164" t="s">
        <v>232</v>
      </c>
      <c r="D110" s="164"/>
      <c r="E110" s="164"/>
      <c r="F110" s="164"/>
      <c r="G110" s="164"/>
      <c r="H110" s="164"/>
      <c r="I110" s="164"/>
      <c r="J110" s="164"/>
      <c r="K110" s="60"/>
      <c r="L110" s="140" t="s">
        <v>65</v>
      </c>
      <c r="M110" s="85"/>
      <c r="N110" s="31" t="s">
        <v>11</v>
      </c>
      <c r="O110" s="41"/>
    </row>
    <row r="111" spans="1:18" s="44" customFormat="1" ht="3" customHeight="1" x14ac:dyDescent="0.2">
      <c r="A111" s="41"/>
      <c r="B111" s="41"/>
      <c r="C111" s="41"/>
      <c r="D111" s="61"/>
      <c r="E111" s="61"/>
      <c r="F111" s="61"/>
      <c r="G111" s="61"/>
      <c r="H111" s="61"/>
      <c r="I111" s="60"/>
      <c r="J111" s="63"/>
      <c r="K111" s="60"/>
      <c r="L111" s="32"/>
      <c r="M111" s="85"/>
      <c r="N111" s="60"/>
      <c r="O111" s="41"/>
    </row>
    <row r="112" spans="1:18" s="44" customFormat="1" ht="12.95" customHeight="1" x14ac:dyDescent="0.2">
      <c r="A112" s="41"/>
      <c r="B112" s="41"/>
      <c r="C112" s="164" t="s">
        <v>233</v>
      </c>
      <c r="D112" s="164"/>
      <c r="E112" s="164"/>
      <c r="F112" s="164"/>
      <c r="G112" s="164"/>
      <c r="H112" s="164"/>
      <c r="I112" s="164"/>
      <c r="J112" s="164"/>
      <c r="K112" s="60"/>
      <c r="L112" s="140" t="s">
        <v>65</v>
      </c>
      <c r="M112" s="85"/>
      <c r="N112" s="31" t="s">
        <v>11</v>
      </c>
      <c r="O112" s="41"/>
    </row>
    <row r="113" spans="1:18" s="1" customFormat="1" ht="9" customHeight="1" x14ac:dyDescent="0.25">
      <c r="A113" s="2"/>
      <c r="B113" s="2"/>
      <c r="C113" s="2"/>
      <c r="D113" s="76"/>
      <c r="E113" s="76"/>
      <c r="F113" s="76"/>
      <c r="G113" s="76"/>
      <c r="H113" s="76"/>
      <c r="I113" s="75"/>
      <c r="J113" s="75"/>
      <c r="K113" s="75"/>
      <c r="L113" s="32"/>
      <c r="M113" s="85"/>
      <c r="N113" s="75"/>
      <c r="O113" s="2"/>
    </row>
    <row r="114" spans="1:18" s="1" customFormat="1" ht="3" customHeight="1" x14ac:dyDescent="0.25">
      <c r="A114" s="2"/>
      <c r="B114" s="79"/>
      <c r="C114" s="79"/>
      <c r="D114" s="80"/>
      <c r="E114" s="80"/>
      <c r="F114" s="80"/>
      <c r="G114" s="80"/>
      <c r="H114" s="80"/>
      <c r="I114" s="81"/>
      <c r="J114" s="81"/>
      <c r="K114" s="81"/>
      <c r="L114" s="82"/>
      <c r="M114" s="83"/>
      <c r="N114" s="81"/>
      <c r="O114" s="2"/>
    </row>
    <row r="115" spans="1:18" s="1" customFormat="1" ht="9" customHeight="1" x14ac:dyDescent="0.25">
      <c r="A115" s="2"/>
      <c r="B115" s="2"/>
      <c r="C115" s="2"/>
      <c r="D115" s="76"/>
      <c r="E115" s="76"/>
      <c r="F115" s="76"/>
      <c r="G115" s="76"/>
      <c r="H115" s="76"/>
      <c r="I115" s="75"/>
      <c r="J115" s="75"/>
      <c r="K115" s="75"/>
      <c r="L115" s="32"/>
      <c r="M115" s="85"/>
      <c r="N115" s="75"/>
      <c r="O115" s="2"/>
    </row>
    <row r="116" spans="1:18" s="1" customFormat="1" ht="15" customHeight="1" x14ac:dyDescent="0.25">
      <c r="A116" s="2"/>
      <c r="B116" s="145" t="s">
        <v>59</v>
      </c>
      <c r="C116" s="146"/>
      <c r="D116" s="146"/>
      <c r="E116" s="146"/>
      <c r="F116" s="146"/>
      <c r="G116" s="146"/>
      <c r="H116" s="146"/>
      <c r="I116" s="146"/>
      <c r="J116" s="147"/>
      <c r="K116" s="75"/>
      <c r="L116" s="18" t="s">
        <v>14</v>
      </c>
      <c r="M116" s="85"/>
      <c r="N116" s="139" t="str">
        <f>VLOOKUP(Q116,'Basic data'!E4:F8,2,FALSE)</f>
        <v>Moderate</v>
      </c>
      <c r="O116" s="2"/>
      <c r="Q116" s="19">
        <f>MIN(VLOOKUP(N129,'Basic data'!D4:E8,2,FALSE),VLOOKUP(N131,'Basic data'!D4:E8,2,FALSE))</f>
        <v>2</v>
      </c>
      <c r="R116" s="1" t="s">
        <v>42</v>
      </c>
    </row>
    <row r="117" spans="1:18" s="44" customFormat="1" ht="3" customHeight="1" x14ac:dyDescent="0.2">
      <c r="A117" s="41"/>
      <c r="B117" s="41"/>
      <c r="C117" s="41"/>
      <c r="D117" s="61"/>
      <c r="E117" s="61"/>
      <c r="F117" s="61"/>
      <c r="G117" s="61"/>
      <c r="H117" s="61"/>
      <c r="I117" s="60"/>
      <c r="J117" s="60"/>
      <c r="K117" s="60"/>
      <c r="L117" s="32"/>
      <c r="M117" s="85"/>
      <c r="N117" s="60"/>
      <c r="O117" s="41"/>
    </row>
    <row r="118" spans="1:18" s="65" customFormat="1" ht="25.7" customHeight="1" x14ac:dyDescent="0.2">
      <c r="A118" s="70"/>
      <c r="B118" s="84"/>
      <c r="C118" s="163" t="s">
        <v>99</v>
      </c>
      <c r="D118" s="163"/>
      <c r="E118" s="163"/>
      <c r="F118" s="163"/>
      <c r="G118" s="163"/>
      <c r="H118" s="163"/>
      <c r="I118" s="163"/>
      <c r="J118" s="163"/>
      <c r="K118" s="163"/>
      <c r="L118" s="163"/>
      <c r="M118" s="163"/>
      <c r="N118" s="163"/>
      <c r="O118" s="70"/>
    </row>
    <row r="119" spans="1:18" s="44" customFormat="1" ht="3" customHeight="1" x14ac:dyDescent="0.2">
      <c r="A119" s="41"/>
      <c r="B119" s="41"/>
      <c r="C119" s="41"/>
      <c r="D119" s="61"/>
      <c r="E119" s="61"/>
      <c r="F119" s="61"/>
      <c r="G119" s="61"/>
      <c r="H119" s="61"/>
      <c r="I119" s="60"/>
      <c r="J119" s="60"/>
      <c r="K119" s="60"/>
      <c r="L119" s="32"/>
      <c r="M119" s="85"/>
      <c r="N119" s="60"/>
      <c r="O119" s="41"/>
    </row>
    <row r="120" spans="1:18" s="44" customFormat="1" ht="12.95" customHeight="1" x14ac:dyDescent="0.2">
      <c r="A120" s="41"/>
      <c r="B120" s="71"/>
      <c r="C120" s="68" t="s">
        <v>29</v>
      </c>
      <c r="D120" s="61"/>
      <c r="E120" s="61"/>
      <c r="F120" s="61"/>
      <c r="G120" s="61"/>
      <c r="H120" s="61"/>
      <c r="I120" s="60"/>
      <c r="J120" s="60"/>
      <c r="K120" s="60"/>
      <c r="L120" s="32"/>
      <c r="M120" s="85"/>
      <c r="N120" s="60"/>
      <c r="O120" s="41"/>
    </row>
    <row r="121" spans="1:18" s="44" customFormat="1" ht="12.95" customHeight="1" x14ac:dyDescent="0.2">
      <c r="A121" s="41"/>
      <c r="B121" s="41"/>
      <c r="C121" s="124" t="s">
        <v>126</v>
      </c>
      <c r="D121" s="158" t="s">
        <v>268</v>
      </c>
      <c r="E121" s="158"/>
      <c r="F121" s="158"/>
      <c r="G121" s="158"/>
      <c r="H121" s="158"/>
      <c r="I121" s="158"/>
      <c r="J121" s="158"/>
      <c r="K121" s="158"/>
      <c r="L121" s="158"/>
      <c r="M121" s="158"/>
      <c r="N121" s="158"/>
      <c r="O121" s="41"/>
    </row>
    <row r="122" spans="1:18" s="44" customFormat="1" ht="12.95" customHeight="1" x14ac:dyDescent="0.2">
      <c r="A122" s="41"/>
      <c r="B122" s="41"/>
      <c r="C122" s="124" t="s">
        <v>126</v>
      </c>
      <c r="D122" s="158" t="s">
        <v>266</v>
      </c>
      <c r="E122" s="158"/>
      <c r="F122" s="158"/>
      <c r="G122" s="158"/>
      <c r="H122" s="158"/>
      <c r="I122" s="158"/>
      <c r="J122" s="158"/>
      <c r="K122" s="158"/>
      <c r="L122" s="158"/>
      <c r="M122" s="158"/>
      <c r="N122" s="158"/>
      <c r="O122" s="41"/>
    </row>
    <row r="123" spans="1:18" s="44" customFormat="1" ht="12.95" customHeight="1" x14ac:dyDescent="0.2">
      <c r="A123" s="41"/>
      <c r="B123" s="41"/>
      <c r="C123" s="124" t="s">
        <v>126</v>
      </c>
      <c r="D123" s="158" t="s">
        <v>267</v>
      </c>
      <c r="E123" s="158"/>
      <c r="F123" s="158"/>
      <c r="G123" s="158"/>
      <c r="H123" s="158"/>
      <c r="I123" s="158"/>
      <c r="J123" s="158"/>
      <c r="K123" s="158"/>
      <c r="L123" s="158"/>
      <c r="M123" s="158"/>
      <c r="N123" s="158"/>
      <c r="O123" s="41"/>
    </row>
    <row r="124" spans="1:18" s="44" customFormat="1" ht="9" customHeight="1" x14ac:dyDescent="0.2">
      <c r="A124" s="41"/>
      <c r="B124" s="41"/>
      <c r="C124" s="69"/>
      <c r="D124" s="61"/>
      <c r="E124" s="61"/>
      <c r="F124" s="61"/>
      <c r="G124" s="61"/>
      <c r="H124" s="61"/>
      <c r="I124" s="60"/>
      <c r="J124" s="60"/>
      <c r="K124" s="60"/>
      <c r="L124" s="32"/>
      <c r="M124" s="85"/>
      <c r="N124" s="60"/>
      <c r="O124" s="41"/>
    </row>
    <row r="125" spans="1:18" s="44" customFormat="1" ht="12.95" customHeight="1" x14ac:dyDescent="0.2">
      <c r="A125" s="41"/>
      <c r="B125" s="41"/>
      <c r="C125" s="159" t="s">
        <v>222</v>
      </c>
      <c r="D125" s="159"/>
      <c r="E125" s="159"/>
      <c r="F125" s="159"/>
      <c r="G125" s="159"/>
      <c r="H125" s="159"/>
      <c r="I125" s="159"/>
      <c r="J125" s="159"/>
      <c r="K125" s="159"/>
      <c r="L125" s="159"/>
      <c r="M125" s="159"/>
      <c r="N125" s="159"/>
      <c r="O125" s="41"/>
    </row>
    <row r="126" spans="1:18" s="44" customFormat="1" ht="3" customHeight="1" thickBot="1" x14ac:dyDescent="0.25">
      <c r="A126" s="41"/>
      <c r="B126" s="41"/>
      <c r="C126" s="126"/>
      <c r="D126" s="126"/>
      <c r="E126" s="126"/>
      <c r="F126" s="126"/>
      <c r="G126" s="126"/>
      <c r="H126" s="126"/>
      <c r="I126" s="126"/>
      <c r="J126" s="126"/>
      <c r="K126" s="126"/>
      <c r="L126" s="126"/>
      <c r="M126" s="126"/>
      <c r="N126" s="126"/>
      <c r="O126" s="41"/>
    </row>
    <row r="127" spans="1:18" s="40" customFormat="1" ht="104.1" customHeight="1" thickBot="1" x14ac:dyDescent="0.3">
      <c r="A127" s="39"/>
      <c r="B127" s="120"/>
      <c r="C127" s="160" t="s">
        <v>5</v>
      </c>
      <c r="D127" s="161"/>
      <c r="E127" s="161"/>
      <c r="F127" s="161"/>
      <c r="G127" s="161"/>
      <c r="H127" s="161"/>
      <c r="I127" s="161"/>
      <c r="J127" s="161"/>
      <c r="K127" s="161"/>
      <c r="L127" s="161"/>
      <c r="M127" s="161"/>
      <c r="N127" s="162"/>
      <c r="O127" s="13"/>
    </row>
    <row r="128" spans="1:18" s="44" customFormat="1" ht="21.95" customHeight="1" x14ac:dyDescent="0.2">
      <c r="A128" s="41"/>
      <c r="B128" s="41"/>
      <c r="C128" s="122" t="s">
        <v>189</v>
      </c>
      <c r="D128" s="61"/>
      <c r="E128" s="61"/>
      <c r="F128" s="61"/>
      <c r="G128" s="61"/>
      <c r="H128" s="61"/>
      <c r="I128" s="60"/>
      <c r="J128" s="60"/>
      <c r="K128" s="60"/>
      <c r="L128" s="32"/>
      <c r="M128" s="85"/>
      <c r="N128" s="88" t="s">
        <v>66</v>
      </c>
      <c r="O128" s="41"/>
    </row>
    <row r="129" spans="1:18" s="44" customFormat="1" ht="12.95" customHeight="1" x14ac:dyDescent="0.2">
      <c r="A129" s="41"/>
      <c r="B129" s="41"/>
      <c r="C129" s="164" t="s">
        <v>234</v>
      </c>
      <c r="D129" s="164"/>
      <c r="E129" s="164"/>
      <c r="F129" s="164"/>
      <c r="G129" s="164"/>
      <c r="H129" s="164"/>
      <c r="I129" s="164"/>
      <c r="J129" s="164"/>
      <c r="K129" s="60"/>
      <c r="L129" s="140" t="s">
        <v>65</v>
      </c>
      <c r="M129" s="85"/>
      <c r="N129" s="31" t="s">
        <v>11</v>
      </c>
      <c r="O129" s="41"/>
    </row>
    <row r="130" spans="1:18" s="44" customFormat="1" ht="3" customHeight="1" x14ac:dyDescent="0.2">
      <c r="A130" s="41"/>
      <c r="B130" s="41"/>
      <c r="C130" s="41"/>
      <c r="D130" s="61"/>
      <c r="E130" s="61"/>
      <c r="F130" s="61"/>
      <c r="G130" s="61"/>
      <c r="H130" s="61"/>
      <c r="I130" s="60"/>
      <c r="J130" s="63"/>
      <c r="K130" s="60"/>
      <c r="L130" s="32"/>
      <c r="M130" s="85"/>
      <c r="N130" s="60"/>
      <c r="O130" s="41"/>
    </row>
    <row r="131" spans="1:18" s="44" customFormat="1" ht="12.95" customHeight="1" x14ac:dyDescent="0.2">
      <c r="A131" s="41"/>
      <c r="B131" s="41"/>
      <c r="C131" s="164" t="s">
        <v>235</v>
      </c>
      <c r="D131" s="164"/>
      <c r="E131" s="164"/>
      <c r="F131" s="164"/>
      <c r="G131" s="164"/>
      <c r="H131" s="164"/>
      <c r="I131" s="164"/>
      <c r="J131" s="164"/>
      <c r="K131" s="60"/>
      <c r="L131" s="140" t="s">
        <v>65</v>
      </c>
      <c r="M131" s="85"/>
      <c r="N131" s="31" t="s">
        <v>11</v>
      </c>
      <c r="O131" s="41"/>
    </row>
    <row r="132" spans="1:18" s="1" customFormat="1" ht="9" customHeight="1" x14ac:dyDescent="0.25">
      <c r="A132" s="2"/>
      <c r="B132" s="2"/>
      <c r="C132" s="2"/>
      <c r="D132" s="76"/>
      <c r="E132" s="76"/>
      <c r="F132" s="76"/>
      <c r="G132" s="76"/>
      <c r="H132" s="76"/>
      <c r="I132" s="75"/>
      <c r="J132" s="75"/>
      <c r="K132" s="75"/>
      <c r="L132" s="32"/>
      <c r="M132" s="85"/>
      <c r="N132" s="75"/>
      <c r="O132" s="2"/>
    </row>
    <row r="133" spans="1:18" s="1" customFormat="1" ht="3" customHeight="1" x14ac:dyDescent="0.25">
      <c r="A133" s="2"/>
      <c r="B133" s="79"/>
      <c r="C133" s="79"/>
      <c r="D133" s="80"/>
      <c r="E133" s="80"/>
      <c r="F133" s="80"/>
      <c r="G133" s="80"/>
      <c r="H133" s="80"/>
      <c r="I133" s="81"/>
      <c r="J133" s="81"/>
      <c r="K133" s="81"/>
      <c r="L133" s="82"/>
      <c r="M133" s="83"/>
      <c r="N133" s="81"/>
      <c r="O133" s="2"/>
    </row>
    <row r="134" spans="1:18" s="1" customFormat="1" ht="9" customHeight="1" x14ac:dyDescent="0.25">
      <c r="A134" s="2"/>
      <c r="B134" s="2"/>
      <c r="C134" s="2"/>
      <c r="D134" s="76"/>
      <c r="E134" s="76"/>
      <c r="F134" s="76"/>
      <c r="G134" s="76"/>
      <c r="H134" s="76"/>
      <c r="I134" s="75"/>
      <c r="J134" s="75"/>
      <c r="K134" s="75"/>
      <c r="L134" s="32"/>
      <c r="M134" s="85"/>
      <c r="N134" s="75"/>
      <c r="O134" s="2"/>
    </row>
    <row r="135" spans="1:18" s="1" customFormat="1" ht="15" customHeight="1" x14ac:dyDescent="0.25">
      <c r="A135" s="2"/>
      <c r="B135" s="145" t="s">
        <v>60</v>
      </c>
      <c r="C135" s="146"/>
      <c r="D135" s="146"/>
      <c r="E135" s="146"/>
      <c r="F135" s="146"/>
      <c r="G135" s="146"/>
      <c r="H135" s="146"/>
      <c r="I135" s="146"/>
      <c r="J135" s="147"/>
      <c r="K135" s="75"/>
      <c r="L135" s="18" t="s">
        <v>14</v>
      </c>
      <c r="M135" s="85"/>
      <c r="N135" s="139" t="str">
        <f>VLOOKUP(Q135,'Basic data'!E4:F8,2,FALSE)</f>
        <v>Moderate</v>
      </c>
      <c r="O135" s="2"/>
      <c r="Q135" s="19">
        <f>MIN(VLOOKUP(N148,'Basic data'!D4:E8,2,FALSE),VLOOKUP(N150,'Basic data'!D4:E8,2,FALSE))</f>
        <v>2</v>
      </c>
      <c r="R135" s="1" t="s">
        <v>44</v>
      </c>
    </row>
    <row r="136" spans="1:18" s="44" customFormat="1" ht="3" customHeight="1" x14ac:dyDescent="0.2">
      <c r="A136" s="41"/>
      <c r="B136" s="41"/>
      <c r="C136" s="41"/>
      <c r="D136" s="61"/>
      <c r="E136" s="61"/>
      <c r="F136" s="61"/>
      <c r="G136" s="61"/>
      <c r="H136" s="61"/>
      <c r="I136" s="60"/>
      <c r="J136" s="60"/>
      <c r="K136" s="60"/>
      <c r="L136" s="32"/>
      <c r="M136" s="85"/>
      <c r="N136" s="60"/>
      <c r="O136" s="41"/>
    </row>
    <row r="137" spans="1:18" s="65" customFormat="1" ht="12.95" customHeight="1" x14ac:dyDescent="0.2">
      <c r="A137" s="70"/>
      <c r="B137" s="84"/>
      <c r="C137" s="163" t="s">
        <v>51</v>
      </c>
      <c r="D137" s="163"/>
      <c r="E137" s="163"/>
      <c r="F137" s="163"/>
      <c r="G137" s="163"/>
      <c r="H137" s="163"/>
      <c r="I137" s="163"/>
      <c r="J137" s="163"/>
      <c r="K137" s="163"/>
      <c r="L137" s="163"/>
      <c r="M137" s="163"/>
      <c r="N137" s="163"/>
      <c r="O137" s="70"/>
    </row>
    <row r="138" spans="1:18" s="44" customFormat="1" ht="3" customHeight="1" x14ac:dyDescent="0.2">
      <c r="A138" s="41"/>
      <c r="B138" s="41"/>
      <c r="C138" s="41"/>
      <c r="D138" s="61"/>
      <c r="E138" s="61"/>
      <c r="F138" s="61"/>
      <c r="G138" s="61"/>
      <c r="H138" s="61"/>
      <c r="I138" s="60"/>
      <c r="J138" s="60"/>
      <c r="K138" s="60"/>
      <c r="L138" s="32"/>
      <c r="M138" s="85"/>
      <c r="N138" s="60"/>
      <c r="O138" s="41"/>
    </row>
    <row r="139" spans="1:18" s="44" customFormat="1" ht="12.95" customHeight="1" x14ac:dyDescent="0.2">
      <c r="A139" s="41"/>
      <c r="B139" s="71"/>
      <c r="C139" s="68" t="s">
        <v>29</v>
      </c>
      <c r="D139" s="61"/>
      <c r="E139" s="61"/>
      <c r="F139" s="61"/>
      <c r="G139" s="61"/>
      <c r="H139" s="61"/>
      <c r="I139" s="60"/>
      <c r="J139" s="60"/>
      <c r="K139" s="60"/>
      <c r="L139" s="32"/>
      <c r="M139" s="85"/>
      <c r="N139" s="60"/>
      <c r="O139" s="41"/>
    </row>
    <row r="140" spans="1:18" s="44" customFormat="1" ht="12.95" customHeight="1" x14ac:dyDescent="0.2">
      <c r="A140" s="41"/>
      <c r="B140" s="41"/>
      <c r="C140" s="124" t="s">
        <v>126</v>
      </c>
      <c r="D140" s="158" t="s">
        <v>271</v>
      </c>
      <c r="E140" s="158"/>
      <c r="F140" s="158"/>
      <c r="G140" s="158"/>
      <c r="H140" s="158"/>
      <c r="I140" s="158"/>
      <c r="J140" s="158"/>
      <c r="K140" s="158"/>
      <c r="L140" s="158"/>
      <c r="M140" s="158"/>
      <c r="N140" s="158"/>
      <c r="O140" s="41"/>
    </row>
    <row r="141" spans="1:18" s="44" customFormat="1" ht="12.95" customHeight="1" x14ac:dyDescent="0.2">
      <c r="A141" s="41"/>
      <c r="B141" s="41"/>
      <c r="C141" s="124" t="s">
        <v>126</v>
      </c>
      <c r="D141" s="158" t="s">
        <v>269</v>
      </c>
      <c r="E141" s="158"/>
      <c r="F141" s="158"/>
      <c r="G141" s="158"/>
      <c r="H141" s="158"/>
      <c r="I141" s="158"/>
      <c r="J141" s="158"/>
      <c r="K141" s="158"/>
      <c r="L141" s="158"/>
      <c r="M141" s="158"/>
      <c r="N141" s="158"/>
      <c r="O141" s="41"/>
    </row>
    <row r="142" spans="1:18" s="44" customFormat="1" ht="12.95" customHeight="1" x14ac:dyDescent="0.2">
      <c r="A142" s="41"/>
      <c r="B142" s="41"/>
      <c r="C142" s="124" t="s">
        <v>126</v>
      </c>
      <c r="D142" s="158" t="s">
        <v>270</v>
      </c>
      <c r="E142" s="158"/>
      <c r="F142" s="158"/>
      <c r="G142" s="158"/>
      <c r="H142" s="158"/>
      <c r="I142" s="158"/>
      <c r="J142" s="158"/>
      <c r="K142" s="158"/>
      <c r="L142" s="158"/>
      <c r="M142" s="158"/>
      <c r="N142" s="158"/>
      <c r="O142" s="41"/>
    </row>
    <row r="143" spans="1:18" s="44" customFormat="1" ht="9" customHeight="1" x14ac:dyDescent="0.2">
      <c r="A143" s="41"/>
      <c r="B143" s="41"/>
      <c r="C143" s="69"/>
      <c r="D143" s="61"/>
      <c r="E143" s="61"/>
      <c r="F143" s="61"/>
      <c r="G143" s="61"/>
      <c r="H143" s="61"/>
      <c r="I143" s="60"/>
      <c r="J143" s="60"/>
      <c r="K143" s="60"/>
      <c r="L143" s="32"/>
      <c r="M143" s="85"/>
      <c r="N143" s="60"/>
      <c r="O143" s="41"/>
    </row>
    <row r="144" spans="1:18" s="44" customFormat="1" ht="12.95" customHeight="1" x14ac:dyDescent="0.2">
      <c r="A144" s="41"/>
      <c r="B144" s="41"/>
      <c r="C144" s="159" t="s">
        <v>223</v>
      </c>
      <c r="D144" s="159"/>
      <c r="E144" s="159"/>
      <c r="F144" s="159"/>
      <c r="G144" s="159"/>
      <c r="H144" s="159"/>
      <c r="I144" s="159"/>
      <c r="J144" s="159"/>
      <c r="K144" s="159"/>
      <c r="L144" s="159"/>
      <c r="M144" s="159"/>
      <c r="N144" s="159"/>
      <c r="O144" s="41"/>
    </row>
    <row r="145" spans="1:18" s="44" customFormat="1" ht="3" customHeight="1" thickBot="1" x14ac:dyDescent="0.25">
      <c r="A145" s="41"/>
      <c r="B145" s="41"/>
      <c r="C145" s="126"/>
      <c r="D145" s="126"/>
      <c r="E145" s="126"/>
      <c r="F145" s="126"/>
      <c r="G145" s="126"/>
      <c r="H145" s="126"/>
      <c r="I145" s="126"/>
      <c r="J145" s="126"/>
      <c r="K145" s="126"/>
      <c r="L145" s="126"/>
      <c r="M145" s="126"/>
      <c r="N145" s="126"/>
      <c r="O145" s="41"/>
    </row>
    <row r="146" spans="1:18" s="40" customFormat="1" ht="104.1" customHeight="1" thickBot="1" x14ac:dyDescent="0.3">
      <c r="A146" s="39"/>
      <c r="B146" s="120"/>
      <c r="C146" s="160" t="s">
        <v>5</v>
      </c>
      <c r="D146" s="161"/>
      <c r="E146" s="161"/>
      <c r="F146" s="161"/>
      <c r="G146" s="161"/>
      <c r="H146" s="161"/>
      <c r="I146" s="161"/>
      <c r="J146" s="161"/>
      <c r="K146" s="161"/>
      <c r="L146" s="161"/>
      <c r="M146" s="161"/>
      <c r="N146" s="162"/>
      <c r="O146" s="13"/>
    </row>
    <row r="147" spans="1:18" s="44" customFormat="1" ht="21.95" customHeight="1" x14ac:dyDescent="0.2">
      <c r="A147" s="41"/>
      <c r="B147" s="41"/>
      <c r="C147" s="122" t="s">
        <v>189</v>
      </c>
      <c r="D147" s="61"/>
      <c r="E147" s="61"/>
      <c r="F147" s="61"/>
      <c r="G147" s="61"/>
      <c r="H147" s="61"/>
      <c r="I147" s="60"/>
      <c r="J147" s="60"/>
      <c r="K147" s="60"/>
      <c r="L147" s="32"/>
      <c r="M147" s="85"/>
      <c r="N147" s="88" t="s">
        <v>66</v>
      </c>
      <c r="O147" s="41"/>
    </row>
    <row r="148" spans="1:18" s="44" customFormat="1" ht="12.95" customHeight="1" x14ac:dyDescent="0.2">
      <c r="A148" s="41"/>
      <c r="B148" s="41"/>
      <c r="C148" s="164" t="s">
        <v>236</v>
      </c>
      <c r="D148" s="164"/>
      <c r="E148" s="164"/>
      <c r="F148" s="164"/>
      <c r="G148" s="164"/>
      <c r="H148" s="164"/>
      <c r="I148" s="164"/>
      <c r="J148" s="164"/>
      <c r="K148" s="60"/>
      <c r="L148" s="140" t="s">
        <v>65</v>
      </c>
      <c r="M148" s="85"/>
      <c r="N148" s="31" t="s">
        <v>11</v>
      </c>
      <c r="O148" s="41"/>
    </row>
    <row r="149" spans="1:18" s="44" customFormat="1" ht="3" customHeight="1" x14ac:dyDescent="0.2">
      <c r="A149" s="41"/>
      <c r="B149" s="41"/>
      <c r="C149" s="41"/>
      <c r="D149" s="61"/>
      <c r="E149" s="61"/>
      <c r="F149" s="61"/>
      <c r="G149" s="61"/>
      <c r="H149" s="61"/>
      <c r="I149" s="60"/>
      <c r="J149" s="63"/>
      <c r="K149" s="60"/>
      <c r="L149" s="32"/>
      <c r="M149" s="85"/>
      <c r="N149" s="60"/>
      <c r="O149" s="41"/>
    </row>
    <row r="150" spans="1:18" s="44" customFormat="1" ht="12.95" customHeight="1" x14ac:dyDescent="0.2">
      <c r="A150" s="41"/>
      <c r="B150" s="41"/>
      <c r="C150" s="164" t="s">
        <v>237</v>
      </c>
      <c r="D150" s="164"/>
      <c r="E150" s="164"/>
      <c r="F150" s="164"/>
      <c r="G150" s="164"/>
      <c r="H150" s="164"/>
      <c r="I150" s="164"/>
      <c r="J150" s="164"/>
      <c r="K150" s="60"/>
      <c r="L150" s="140" t="s">
        <v>65</v>
      </c>
      <c r="M150" s="85"/>
      <c r="N150" s="31" t="s">
        <v>11</v>
      </c>
      <c r="O150" s="41"/>
    </row>
    <row r="151" spans="1:18" s="1" customFormat="1" ht="9" customHeight="1" x14ac:dyDescent="0.25">
      <c r="A151" s="2"/>
      <c r="B151" s="2"/>
      <c r="C151" s="2"/>
      <c r="D151" s="76"/>
      <c r="E151" s="76"/>
      <c r="F151" s="76"/>
      <c r="G151" s="76"/>
      <c r="H151" s="76"/>
      <c r="I151" s="75"/>
      <c r="J151" s="75"/>
      <c r="K151" s="75"/>
      <c r="L151" s="32"/>
      <c r="M151" s="85"/>
      <c r="N151" s="75"/>
      <c r="O151" s="2"/>
    </row>
    <row r="152" spans="1:18" s="1" customFormat="1" ht="3" customHeight="1" x14ac:dyDescent="0.25">
      <c r="A152" s="2"/>
      <c r="B152" s="79"/>
      <c r="C152" s="79"/>
      <c r="D152" s="80"/>
      <c r="E152" s="80"/>
      <c r="F152" s="80"/>
      <c r="G152" s="80"/>
      <c r="H152" s="80"/>
      <c r="I152" s="81"/>
      <c r="J152" s="81"/>
      <c r="K152" s="81"/>
      <c r="L152" s="82"/>
      <c r="M152" s="83"/>
      <c r="N152" s="81"/>
      <c r="O152" s="2"/>
    </row>
    <row r="153" spans="1:18" s="1" customFormat="1" ht="9" customHeight="1" x14ac:dyDescent="0.25">
      <c r="A153" s="2"/>
      <c r="B153" s="2"/>
      <c r="C153" s="2"/>
      <c r="D153" s="76"/>
      <c r="E153" s="76"/>
      <c r="F153" s="76"/>
      <c r="G153" s="76"/>
      <c r="H153" s="76"/>
      <c r="I153" s="75"/>
      <c r="J153" s="75"/>
      <c r="K153" s="75"/>
      <c r="L153" s="32"/>
      <c r="M153" s="85"/>
      <c r="N153" s="75"/>
      <c r="O153" s="2"/>
    </row>
    <row r="154" spans="1:18" s="1" customFormat="1" ht="15" customHeight="1" x14ac:dyDescent="0.25">
      <c r="A154" s="2"/>
      <c r="B154" s="145" t="s">
        <v>61</v>
      </c>
      <c r="C154" s="146"/>
      <c r="D154" s="146"/>
      <c r="E154" s="146"/>
      <c r="F154" s="146"/>
      <c r="G154" s="146"/>
      <c r="H154" s="146"/>
      <c r="I154" s="146"/>
      <c r="J154" s="147"/>
      <c r="K154" s="75"/>
      <c r="L154" s="18" t="s">
        <v>14</v>
      </c>
      <c r="M154" s="85"/>
      <c r="N154" s="139" t="str">
        <f>VLOOKUP(Q154,'Basic data'!E4:F8,2,FALSE)</f>
        <v>Moderate</v>
      </c>
      <c r="O154" s="2"/>
      <c r="Q154" s="19">
        <f>VLOOKUP(N168,'Basic data'!D4:E8,2,FALSE)</f>
        <v>2</v>
      </c>
      <c r="R154" s="1" t="s">
        <v>45</v>
      </c>
    </row>
    <row r="155" spans="1:18" s="44" customFormat="1" ht="3" customHeight="1" x14ac:dyDescent="0.2">
      <c r="A155" s="41"/>
      <c r="B155" s="41"/>
      <c r="C155" s="41"/>
      <c r="D155" s="61"/>
      <c r="E155" s="61"/>
      <c r="F155" s="61"/>
      <c r="G155" s="61"/>
      <c r="H155" s="61"/>
      <c r="I155" s="60"/>
      <c r="J155" s="60"/>
      <c r="K155" s="60"/>
      <c r="L155" s="32"/>
      <c r="M155" s="85"/>
      <c r="N155" s="60"/>
      <c r="O155" s="41"/>
    </row>
    <row r="156" spans="1:18" s="65" customFormat="1" ht="12.95" customHeight="1" x14ac:dyDescent="0.2">
      <c r="A156" s="70"/>
      <c r="B156" s="84"/>
      <c r="C156" s="163" t="s">
        <v>95</v>
      </c>
      <c r="D156" s="163"/>
      <c r="E156" s="163"/>
      <c r="F156" s="163"/>
      <c r="G156" s="163"/>
      <c r="H156" s="163"/>
      <c r="I156" s="163"/>
      <c r="J156" s="163"/>
      <c r="K156" s="163"/>
      <c r="L156" s="163"/>
      <c r="M156" s="163"/>
      <c r="N156" s="163"/>
      <c r="O156" s="70"/>
      <c r="Q156" s="19"/>
    </row>
    <row r="157" spans="1:18" s="44" customFormat="1" ht="3" customHeight="1" x14ac:dyDescent="0.2">
      <c r="A157" s="41"/>
      <c r="B157" s="41"/>
      <c r="C157" s="41"/>
      <c r="D157" s="61"/>
      <c r="E157" s="61"/>
      <c r="F157" s="61"/>
      <c r="G157" s="61"/>
      <c r="H157" s="61"/>
      <c r="I157" s="60"/>
      <c r="J157" s="60"/>
      <c r="K157" s="60"/>
      <c r="L157" s="32"/>
      <c r="M157" s="85"/>
      <c r="N157" s="60"/>
      <c r="O157" s="41"/>
    </row>
    <row r="158" spans="1:18" s="44" customFormat="1" ht="12.95" customHeight="1" x14ac:dyDescent="0.2">
      <c r="A158" s="41"/>
      <c r="B158" s="71"/>
      <c r="C158" s="68" t="s">
        <v>29</v>
      </c>
      <c r="D158" s="61"/>
      <c r="E158" s="61"/>
      <c r="F158" s="61"/>
      <c r="G158" s="61"/>
      <c r="H158" s="61"/>
      <c r="I158" s="60"/>
      <c r="J158" s="60"/>
      <c r="K158" s="60"/>
      <c r="L158" s="32"/>
      <c r="M158" s="85"/>
      <c r="N158" s="60"/>
      <c r="O158" s="41"/>
    </row>
    <row r="159" spans="1:18" s="44" customFormat="1" ht="12.95" customHeight="1" x14ac:dyDescent="0.2">
      <c r="A159" s="41"/>
      <c r="B159" s="41"/>
      <c r="C159" s="124" t="s">
        <v>126</v>
      </c>
      <c r="D159" s="158" t="s">
        <v>272</v>
      </c>
      <c r="E159" s="158"/>
      <c r="F159" s="158"/>
      <c r="G159" s="158"/>
      <c r="H159" s="158"/>
      <c r="I159" s="158"/>
      <c r="J159" s="158"/>
      <c r="K159" s="158"/>
      <c r="L159" s="158"/>
      <c r="M159" s="158"/>
      <c r="N159" s="158"/>
      <c r="O159" s="41"/>
    </row>
    <row r="160" spans="1:18" s="44" customFormat="1" ht="12.95" customHeight="1" x14ac:dyDescent="0.2">
      <c r="A160" s="41"/>
      <c r="B160" s="41"/>
      <c r="C160" s="124" t="s">
        <v>126</v>
      </c>
      <c r="D160" s="158" t="s">
        <v>273</v>
      </c>
      <c r="E160" s="158"/>
      <c r="F160" s="158"/>
      <c r="G160" s="158"/>
      <c r="H160" s="158"/>
      <c r="I160" s="158"/>
      <c r="J160" s="158"/>
      <c r="K160" s="158"/>
      <c r="L160" s="158"/>
      <c r="M160" s="158"/>
      <c r="N160" s="158"/>
      <c r="O160" s="41"/>
    </row>
    <row r="161" spans="1:18" s="44" customFormat="1" ht="12.95" customHeight="1" x14ac:dyDescent="0.2">
      <c r="A161" s="41"/>
      <c r="B161" s="41"/>
      <c r="C161" s="124" t="s">
        <v>126</v>
      </c>
      <c r="D161" s="158" t="s">
        <v>274</v>
      </c>
      <c r="E161" s="158"/>
      <c r="F161" s="158"/>
      <c r="G161" s="158"/>
      <c r="H161" s="158"/>
      <c r="I161" s="158"/>
      <c r="J161" s="158"/>
      <c r="K161" s="158"/>
      <c r="L161" s="158"/>
      <c r="M161" s="158"/>
      <c r="N161" s="158"/>
      <c r="O161" s="41"/>
    </row>
    <row r="162" spans="1:18" s="44" customFormat="1" ht="12.95" customHeight="1" x14ac:dyDescent="0.2">
      <c r="A162" s="41"/>
      <c r="B162" s="41"/>
      <c r="C162" s="124" t="s">
        <v>126</v>
      </c>
      <c r="D162" s="158" t="s">
        <v>275</v>
      </c>
      <c r="E162" s="158"/>
      <c r="F162" s="158"/>
      <c r="G162" s="158"/>
      <c r="H162" s="158"/>
      <c r="I162" s="158"/>
      <c r="J162" s="158"/>
      <c r="K162" s="158"/>
      <c r="L162" s="158"/>
      <c r="M162" s="158"/>
      <c r="N162" s="158"/>
      <c r="O162" s="41"/>
    </row>
    <row r="163" spans="1:18" s="44" customFormat="1" ht="9" customHeight="1" x14ac:dyDescent="0.2">
      <c r="A163" s="41"/>
      <c r="B163" s="41"/>
      <c r="C163" s="69"/>
      <c r="D163" s="61"/>
      <c r="E163" s="61"/>
      <c r="F163" s="61"/>
      <c r="G163" s="61"/>
      <c r="H163" s="61"/>
      <c r="I163" s="60"/>
      <c r="J163" s="60"/>
      <c r="K163" s="60"/>
      <c r="L163" s="32"/>
      <c r="M163" s="85"/>
      <c r="N163" s="60"/>
      <c r="O163" s="41"/>
    </row>
    <row r="164" spans="1:18" s="44" customFormat="1" ht="12.95" customHeight="1" x14ac:dyDescent="0.2">
      <c r="A164" s="41"/>
      <c r="B164" s="41"/>
      <c r="C164" s="159" t="s">
        <v>224</v>
      </c>
      <c r="D164" s="159"/>
      <c r="E164" s="159"/>
      <c r="F164" s="159"/>
      <c r="G164" s="159"/>
      <c r="H164" s="159"/>
      <c r="I164" s="159"/>
      <c r="J164" s="159"/>
      <c r="K164" s="159"/>
      <c r="L164" s="159"/>
      <c r="M164" s="159"/>
      <c r="N164" s="159"/>
      <c r="O164" s="41"/>
    </row>
    <row r="165" spans="1:18" s="44" customFormat="1" ht="3" customHeight="1" thickBot="1" x14ac:dyDescent="0.25">
      <c r="A165" s="41"/>
      <c r="B165" s="41"/>
      <c r="C165" s="126"/>
      <c r="D165" s="126"/>
      <c r="E165" s="126"/>
      <c r="F165" s="126"/>
      <c r="G165" s="126"/>
      <c r="H165" s="126"/>
      <c r="I165" s="126"/>
      <c r="J165" s="126"/>
      <c r="K165" s="126"/>
      <c r="L165" s="126"/>
      <c r="M165" s="126"/>
      <c r="N165" s="126"/>
      <c r="O165" s="41"/>
    </row>
    <row r="166" spans="1:18" s="40" customFormat="1" ht="104.1" customHeight="1" thickBot="1" x14ac:dyDescent="0.3">
      <c r="A166" s="39"/>
      <c r="B166" s="120"/>
      <c r="C166" s="160" t="s">
        <v>5</v>
      </c>
      <c r="D166" s="161"/>
      <c r="E166" s="161"/>
      <c r="F166" s="161"/>
      <c r="G166" s="161"/>
      <c r="H166" s="161"/>
      <c r="I166" s="161"/>
      <c r="J166" s="161"/>
      <c r="K166" s="161"/>
      <c r="L166" s="161"/>
      <c r="M166" s="161"/>
      <c r="N166" s="162"/>
      <c r="O166" s="13"/>
    </row>
    <row r="167" spans="1:18" s="44" customFormat="1" ht="21.95" customHeight="1" x14ac:dyDescent="0.2">
      <c r="A167" s="41"/>
      <c r="B167" s="41"/>
      <c r="C167" s="122" t="s">
        <v>217</v>
      </c>
      <c r="D167" s="61"/>
      <c r="E167" s="61"/>
      <c r="F167" s="61"/>
      <c r="G167" s="61"/>
      <c r="H167" s="61"/>
      <c r="I167" s="60"/>
      <c r="J167" s="60"/>
      <c r="K167" s="60"/>
      <c r="L167" s="32"/>
      <c r="M167" s="85"/>
      <c r="N167" s="88" t="s">
        <v>66</v>
      </c>
      <c r="O167" s="41"/>
    </row>
    <row r="168" spans="1:18" s="44" customFormat="1" ht="12.95" customHeight="1" x14ac:dyDescent="0.2">
      <c r="A168" s="41"/>
      <c r="B168" s="41"/>
      <c r="C168" s="164" t="s">
        <v>238</v>
      </c>
      <c r="D168" s="164"/>
      <c r="E168" s="164"/>
      <c r="F168" s="164"/>
      <c r="G168" s="164"/>
      <c r="H168" s="164"/>
      <c r="I168" s="164"/>
      <c r="J168" s="164"/>
      <c r="K168" s="60"/>
      <c r="L168" s="140" t="s">
        <v>65</v>
      </c>
      <c r="M168" s="85"/>
      <c r="N168" s="31" t="s">
        <v>11</v>
      </c>
      <c r="O168" s="41"/>
    </row>
    <row r="169" spans="1:18" s="1" customFormat="1" ht="9" customHeight="1" x14ac:dyDescent="0.25">
      <c r="A169" s="2"/>
      <c r="B169" s="2"/>
      <c r="C169" s="2"/>
      <c r="D169" s="76"/>
      <c r="E169" s="76"/>
      <c r="F169" s="76"/>
      <c r="G169" s="76"/>
      <c r="H169" s="76"/>
      <c r="I169" s="75"/>
      <c r="J169" s="75"/>
      <c r="K169" s="75"/>
      <c r="L169" s="32"/>
      <c r="M169" s="85"/>
      <c r="N169" s="75"/>
      <c r="O169" s="2"/>
    </row>
    <row r="170" spans="1:18" s="1" customFormat="1" ht="3" customHeight="1" x14ac:dyDescent="0.25">
      <c r="A170" s="2"/>
      <c r="B170" s="79"/>
      <c r="C170" s="79"/>
      <c r="D170" s="80"/>
      <c r="E170" s="80"/>
      <c r="F170" s="80"/>
      <c r="G170" s="80"/>
      <c r="H170" s="80"/>
      <c r="I170" s="81"/>
      <c r="J170" s="81"/>
      <c r="K170" s="81"/>
      <c r="L170" s="82"/>
      <c r="M170" s="83"/>
      <c r="N170" s="81"/>
      <c r="O170" s="2"/>
    </row>
    <row r="171" spans="1:18" s="1" customFormat="1" ht="9" customHeight="1" x14ac:dyDescent="0.25">
      <c r="A171" s="2"/>
      <c r="B171" s="2"/>
      <c r="C171" s="2"/>
      <c r="D171" s="76"/>
      <c r="E171" s="76"/>
      <c r="F171" s="76"/>
      <c r="G171" s="76"/>
      <c r="H171" s="76"/>
      <c r="I171" s="75"/>
      <c r="J171" s="75"/>
      <c r="K171" s="75"/>
      <c r="L171" s="32"/>
      <c r="M171" s="85"/>
      <c r="N171" s="75"/>
      <c r="O171" s="2"/>
    </row>
    <row r="172" spans="1:18" s="1" customFormat="1" ht="15" customHeight="1" x14ac:dyDescent="0.25">
      <c r="A172" s="2"/>
      <c r="B172" s="145" t="s">
        <v>98</v>
      </c>
      <c r="C172" s="146"/>
      <c r="D172" s="146"/>
      <c r="E172" s="146"/>
      <c r="F172" s="146"/>
      <c r="G172" s="146"/>
      <c r="H172" s="146"/>
      <c r="I172" s="146"/>
      <c r="J172" s="147"/>
      <c r="K172" s="75"/>
      <c r="L172" s="18" t="s">
        <v>14</v>
      </c>
      <c r="M172" s="85"/>
      <c r="N172" s="139" t="str">
        <f>VLOOKUP(Q172,'Basic data'!E4:F8,2,FALSE)</f>
        <v>Moderate</v>
      </c>
      <c r="O172" s="2"/>
      <c r="Q172" s="19">
        <f>MIN(VLOOKUP(N190,'Basic data'!D4:E8,2,FALSE),VLOOKUP(N192,'Basic data'!D4:E8,2,FALSE))</f>
        <v>2</v>
      </c>
      <c r="R172" s="1" t="s">
        <v>47</v>
      </c>
    </row>
    <row r="173" spans="1:18" s="44" customFormat="1" ht="3" customHeight="1" x14ac:dyDescent="0.2">
      <c r="A173" s="41"/>
      <c r="B173" s="41"/>
      <c r="C173" s="41"/>
      <c r="D173" s="61"/>
      <c r="E173" s="61"/>
      <c r="F173" s="61"/>
      <c r="G173" s="61"/>
      <c r="H173" s="61"/>
      <c r="I173" s="60"/>
      <c r="J173" s="60"/>
      <c r="K173" s="60"/>
      <c r="L173" s="32"/>
      <c r="M173" s="85"/>
      <c r="N173" s="60"/>
      <c r="O173" s="41"/>
    </row>
    <row r="174" spans="1:18" s="65" customFormat="1" ht="39" customHeight="1" x14ac:dyDescent="0.2">
      <c r="A174" s="70"/>
      <c r="B174" s="84"/>
      <c r="C174" s="163" t="s">
        <v>52</v>
      </c>
      <c r="D174" s="163"/>
      <c r="E174" s="163"/>
      <c r="F174" s="163"/>
      <c r="G174" s="163"/>
      <c r="H174" s="163"/>
      <c r="I174" s="163"/>
      <c r="J174" s="163"/>
      <c r="K174" s="163"/>
      <c r="L174" s="163"/>
      <c r="M174" s="163"/>
      <c r="N174" s="163"/>
      <c r="O174" s="70"/>
    </row>
    <row r="175" spans="1:18" s="44" customFormat="1" ht="3" customHeight="1" x14ac:dyDescent="0.2">
      <c r="A175" s="41"/>
      <c r="B175" s="41"/>
      <c r="C175" s="41"/>
      <c r="D175" s="61"/>
      <c r="E175" s="61"/>
      <c r="F175" s="61"/>
      <c r="G175" s="61"/>
      <c r="H175" s="61"/>
      <c r="I175" s="60"/>
      <c r="J175" s="60"/>
      <c r="K175" s="60"/>
      <c r="L175" s="32"/>
      <c r="M175" s="85"/>
      <c r="N175" s="60"/>
      <c r="O175" s="41"/>
    </row>
    <row r="176" spans="1:18" s="44" customFormat="1" ht="12.95" customHeight="1" x14ac:dyDescent="0.2">
      <c r="A176" s="41"/>
      <c r="B176" s="71"/>
      <c r="C176" s="68" t="s">
        <v>29</v>
      </c>
      <c r="D176" s="61"/>
      <c r="E176" s="61"/>
      <c r="F176" s="61"/>
      <c r="G176" s="61"/>
      <c r="H176" s="61"/>
      <c r="I176" s="60"/>
      <c r="J176" s="60"/>
      <c r="K176" s="60"/>
      <c r="L176" s="32"/>
      <c r="M176" s="85"/>
      <c r="N176" s="60"/>
      <c r="O176" s="41"/>
    </row>
    <row r="177" spans="1:15" s="44" customFormat="1" ht="12.95" customHeight="1" x14ac:dyDescent="0.2">
      <c r="A177" s="41"/>
      <c r="B177" s="41"/>
      <c r="C177" s="100" t="s">
        <v>72</v>
      </c>
      <c r="D177" s="61"/>
      <c r="E177" s="61"/>
      <c r="F177" s="61"/>
      <c r="G177" s="61"/>
      <c r="H177" s="61"/>
      <c r="I177" s="60"/>
      <c r="J177" s="60"/>
      <c r="K177" s="60"/>
      <c r="L177" s="32"/>
      <c r="M177" s="85"/>
      <c r="N177" s="60"/>
      <c r="O177" s="41"/>
    </row>
    <row r="178" spans="1:15" s="44" customFormat="1" ht="12.95" customHeight="1" x14ac:dyDescent="0.2">
      <c r="A178" s="41"/>
      <c r="B178" s="41"/>
      <c r="C178" s="124" t="s">
        <v>126</v>
      </c>
      <c r="D178" s="158" t="s">
        <v>276</v>
      </c>
      <c r="E178" s="158"/>
      <c r="F178" s="158"/>
      <c r="G178" s="158"/>
      <c r="H178" s="158"/>
      <c r="I178" s="158"/>
      <c r="J178" s="158"/>
      <c r="K178" s="158"/>
      <c r="L178" s="158"/>
      <c r="M178" s="158"/>
      <c r="N178" s="158"/>
      <c r="O178" s="41"/>
    </row>
    <row r="179" spans="1:15" s="44" customFormat="1" ht="12.95" customHeight="1" x14ac:dyDescent="0.2">
      <c r="A179" s="41"/>
      <c r="B179" s="41"/>
      <c r="C179" s="124" t="s">
        <v>126</v>
      </c>
      <c r="D179" s="158" t="s">
        <v>277</v>
      </c>
      <c r="E179" s="158"/>
      <c r="F179" s="158"/>
      <c r="G179" s="158"/>
      <c r="H179" s="158"/>
      <c r="I179" s="158"/>
      <c r="J179" s="158"/>
      <c r="K179" s="158"/>
      <c r="L179" s="158"/>
      <c r="M179" s="158"/>
      <c r="N179" s="158"/>
      <c r="O179" s="41"/>
    </row>
    <row r="180" spans="1:15" s="44" customFormat="1" ht="12.95" customHeight="1" x14ac:dyDescent="0.2">
      <c r="A180" s="41"/>
      <c r="B180" s="41"/>
      <c r="C180" s="124" t="s">
        <v>126</v>
      </c>
      <c r="D180" s="158" t="s">
        <v>278</v>
      </c>
      <c r="E180" s="158"/>
      <c r="F180" s="158"/>
      <c r="G180" s="158"/>
      <c r="H180" s="158"/>
      <c r="I180" s="158"/>
      <c r="J180" s="158"/>
      <c r="K180" s="158"/>
      <c r="L180" s="158"/>
      <c r="M180" s="158"/>
      <c r="N180" s="158"/>
      <c r="O180" s="41"/>
    </row>
    <row r="181" spans="1:15" s="44" customFormat="1" ht="12.95" customHeight="1" x14ac:dyDescent="0.2">
      <c r="A181" s="41"/>
      <c r="B181" s="41"/>
      <c r="C181" s="100" t="s">
        <v>320</v>
      </c>
      <c r="D181" s="61"/>
      <c r="E181" s="61"/>
      <c r="F181" s="61"/>
      <c r="G181" s="61"/>
      <c r="H181" s="61"/>
      <c r="I181" s="60"/>
      <c r="J181" s="60"/>
      <c r="K181" s="60"/>
      <c r="L181" s="32"/>
      <c r="M181" s="85"/>
      <c r="N181" s="60"/>
      <c r="O181" s="41"/>
    </row>
    <row r="182" spans="1:15" s="44" customFormat="1" ht="12.95" customHeight="1" x14ac:dyDescent="0.2">
      <c r="A182" s="41"/>
      <c r="B182" s="41"/>
      <c r="C182" s="124" t="s">
        <v>126</v>
      </c>
      <c r="D182" s="158" t="s">
        <v>279</v>
      </c>
      <c r="E182" s="158"/>
      <c r="F182" s="158"/>
      <c r="G182" s="158"/>
      <c r="H182" s="158"/>
      <c r="I182" s="158"/>
      <c r="J182" s="158"/>
      <c r="K182" s="158"/>
      <c r="L182" s="158"/>
      <c r="M182" s="158"/>
      <c r="N182" s="158"/>
      <c r="O182" s="41"/>
    </row>
    <row r="183" spans="1:15" s="44" customFormat="1" ht="12.95" customHeight="1" x14ac:dyDescent="0.2">
      <c r="A183" s="41"/>
      <c r="B183" s="41"/>
      <c r="C183" s="124" t="s">
        <v>126</v>
      </c>
      <c r="D183" s="158" t="s">
        <v>280</v>
      </c>
      <c r="E183" s="158"/>
      <c r="F183" s="158"/>
      <c r="G183" s="158"/>
      <c r="H183" s="158"/>
      <c r="I183" s="158"/>
      <c r="J183" s="158"/>
      <c r="K183" s="158"/>
      <c r="L183" s="158"/>
      <c r="M183" s="158"/>
      <c r="N183" s="158"/>
      <c r="O183" s="41"/>
    </row>
    <row r="184" spans="1:15" s="44" customFormat="1" ht="12.95" customHeight="1" x14ac:dyDescent="0.2">
      <c r="A184" s="41"/>
      <c r="B184" s="41"/>
      <c r="C184" s="124" t="s">
        <v>126</v>
      </c>
      <c r="D184" s="158" t="s">
        <v>281</v>
      </c>
      <c r="E184" s="158"/>
      <c r="F184" s="158"/>
      <c r="G184" s="158"/>
      <c r="H184" s="158"/>
      <c r="I184" s="158"/>
      <c r="J184" s="158"/>
      <c r="K184" s="158"/>
      <c r="L184" s="158"/>
      <c r="M184" s="158"/>
      <c r="N184" s="158"/>
      <c r="O184" s="41"/>
    </row>
    <row r="185" spans="1:15" s="44" customFormat="1" ht="9" customHeight="1" x14ac:dyDescent="0.2">
      <c r="A185" s="41"/>
      <c r="B185" s="41"/>
      <c r="C185" s="69"/>
      <c r="D185" s="61"/>
      <c r="E185" s="61"/>
      <c r="F185" s="61"/>
      <c r="G185" s="61"/>
      <c r="H185" s="61"/>
      <c r="I185" s="60"/>
      <c r="J185" s="60"/>
      <c r="K185" s="60"/>
      <c r="L185" s="32"/>
      <c r="M185" s="85"/>
      <c r="N185" s="60"/>
      <c r="O185" s="41"/>
    </row>
    <row r="186" spans="1:15" s="44" customFormat="1" ht="12.95" customHeight="1" x14ac:dyDescent="0.2">
      <c r="A186" s="41"/>
      <c r="B186" s="41"/>
      <c r="C186" s="159" t="s">
        <v>225</v>
      </c>
      <c r="D186" s="159"/>
      <c r="E186" s="159"/>
      <c r="F186" s="159"/>
      <c r="G186" s="159"/>
      <c r="H186" s="159"/>
      <c r="I186" s="159"/>
      <c r="J186" s="159"/>
      <c r="K186" s="159"/>
      <c r="L186" s="159"/>
      <c r="M186" s="159"/>
      <c r="N186" s="159"/>
      <c r="O186" s="41"/>
    </row>
    <row r="187" spans="1:15" s="44" customFormat="1" ht="3" customHeight="1" thickBot="1" x14ac:dyDescent="0.25">
      <c r="A187" s="41"/>
      <c r="B187" s="41"/>
      <c r="C187" s="126"/>
      <c r="D187" s="126"/>
      <c r="E187" s="126"/>
      <c r="F187" s="126"/>
      <c r="G187" s="126"/>
      <c r="H187" s="126"/>
      <c r="I187" s="126"/>
      <c r="J187" s="126"/>
      <c r="K187" s="126"/>
      <c r="L187" s="126"/>
      <c r="M187" s="126"/>
      <c r="N187" s="126"/>
      <c r="O187" s="41"/>
    </row>
    <row r="188" spans="1:15" s="40" customFormat="1" ht="104.1" customHeight="1" thickBot="1" x14ac:dyDescent="0.3">
      <c r="A188" s="39"/>
      <c r="B188" s="120"/>
      <c r="C188" s="160" t="s">
        <v>5</v>
      </c>
      <c r="D188" s="161"/>
      <c r="E188" s="161"/>
      <c r="F188" s="161"/>
      <c r="G188" s="161"/>
      <c r="H188" s="161"/>
      <c r="I188" s="161"/>
      <c r="J188" s="161"/>
      <c r="K188" s="161"/>
      <c r="L188" s="161"/>
      <c r="M188" s="161"/>
      <c r="N188" s="162"/>
      <c r="O188" s="13"/>
    </row>
    <row r="189" spans="1:15" s="44" customFormat="1" ht="21.95" customHeight="1" x14ac:dyDescent="0.2">
      <c r="A189" s="41"/>
      <c r="B189" s="41"/>
      <c r="C189" s="122" t="s">
        <v>189</v>
      </c>
      <c r="D189" s="61"/>
      <c r="E189" s="61"/>
      <c r="F189" s="61"/>
      <c r="G189" s="61"/>
      <c r="H189" s="61"/>
      <c r="I189" s="60"/>
      <c r="J189" s="60"/>
      <c r="K189" s="60"/>
      <c r="L189" s="32"/>
      <c r="M189" s="85"/>
      <c r="N189" s="88" t="s">
        <v>66</v>
      </c>
      <c r="O189" s="41"/>
    </row>
    <row r="190" spans="1:15" s="44" customFormat="1" ht="12.95" customHeight="1" x14ac:dyDescent="0.2">
      <c r="A190" s="41"/>
      <c r="B190" s="41"/>
      <c r="C190" s="164" t="s">
        <v>321</v>
      </c>
      <c r="D190" s="164"/>
      <c r="E190" s="164"/>
      <c r="F190" s="164"/>
      <c r="G190" s="164"/>
      <c r="H190" s="164"/>
      <c r="I190" s="164"/>
      <c r="J190" s="164"/>
      <c r="K190" s="60"/>
      <c r="L190" s="140" t="s">
        <v>65</v>
      </c>
      <c r="M190" s="85"/>
      <c r="N190" s="31" t="s">
        <v>11</v>
      </c>
      <c r="O190" s="41"/>
    </row>
    <row r="191" spans="1:15" s="44" customFormat="1" ht="3" customHeight="1" x14ac:dyDescent="0.2">
      <c r="A191" s="41"/>
      <c r="B191" s="41"/>
      <c r="C191" s="41"/>
      <c r="D191" s="61"/>
      <c r="E191" s="61"/>
      <c r="F191" s="61"/>
      <c r="G191" s="61"/>
      <c r="H191" s="61"/>
      <c r="I191" s="60"/>
      <c r="J191" s="63"/>
      <c r="K191" s="60"/>
      <c r="L191" s="32"/>
      <c r="M191" s="85"/>
      <c r="N191" s="60"/>
      <c r="O191" s="41"/>
    </row>
    <row r="192" spans="1:15" s="44" customFormat="1" ht="12.95" customHeight="1" x14ac:dyDescent="0.2">
      <c r="A192" s="41"/>
      <c r="B192" s="41"/>
      <c r="C192" s="164" t="s">
        <v>239</v>
      </c>
      <c r="D192" s="164"/>
      <c r="E192" s="164"/>
      <c r="F192" s="164"/>
      <c r="G192" s="164"/>
      <c r="H192" s="164"/>
      <c r="I192" s="164"/>
      <c r="J192" s="164"/>
      <c r="K192" s="60"/>
      <c r="L192" s="140" t="s">
        <v>65</v>
      </c>
      <c r="M192" s="85"/>
      <c r="N192" s="31" t="s">
        <v>11</v>
      </c>
      <c r="O192" s="41"/>
    </row>
    <row r="193" spans="1:18" s="6" customFormat="1" ht="9" customHeight="1" x14ac:dyDescent="0.2">
      <c r="A193" s="41"/>
      <c r="B193" s="41"/>
      <c r="C193" s="41"/>
      <c r="D193" s="26"/>
      <c r="E193" s="42"/>
      <c r="F193" s="43"/>
      <c r="G193" s="41"/>
      <c r="H193" s="41"/>
      <c r="I193" s="10"/>
      <c r="J193" s="41"/>
      <c r="K193" s="41"/>
      <c r="L193" s="41"/>
      <c r="M193" s="41"/>
      <c r="N193" s="41"/>
      <c r="O193" s="41"/>
      <c r="P193" s="44"/>
      <c r="Q193" s="44"/>
      <c r="R193" s="44"/>
    </row>
    <row r="194" spans="1:18" s="5" customFormat="1" ht="30" customHeight="1" x14ac:dyDescent="0.2">
      <c r="A194" s="4"/>
      <c r="B194" s="148" t="s">
        <v>69</v>
      </c>
      <c r="C194" s="149"/>
      <c r="D194" s="149"/>
      <c r="E194" s="149"/>
      <c r="F194" s="149"/>
      <c r="G194" s="149"/>
      <c r="H194" s="149"/>
      <c r="I194" s="149"/>
      <c r="J194" s="149"/>
      <c r="K194" s="149"/>
      <c r="L194" s="149"/>
      <c r="M194" s="149"/>
      <c r="N194" s="150"/>
      <c r="O194" s="4"/>
    </row>
    <row r="195" spans="1:18" ht="9" customHeight="1" x14ac:dyDescent="0.25">
      <c r="A195" s="41"/>
      <c r="B195" s="41"/>
      <c r="C195" s="41"/>
      <c r="D195" s="45"/>
      <c r="E195" s="46"/>
      <c r="F195" s="45"/>
      <c r="G195" s="45"/>
      <c r="H195" s="45"/>
      <c r="I195" s="45"/>
      <c r="J195" s="45"/>
      <c r="K195" s="45"/>
      <c r="L195" s="45"/>
      <c r="M195" s="45"/>
      <c r="N195" s="47"/>
      <c r="O195" s="33"/>
    </row>
  </sheetData>
  <sheetProtection algorithmName="SHA-512" hashValue="fQ04QBKoSaJPe7STpd/GgqA1d7319fM7Yq7BiUTSmB4rsBwO4X9say/p1gby5nFVk86ne0p5TYZZ5eMC+fVjRw==" saltValue="aR11mPxdmcJoag4xS69c8Q==" spinCount="100000" sheet="1" selectLockedCells="1"/>
  <mergeCells count="97">
    <mergeCell ref="B194:N194"/>
    <mergeCell ref="C29:N29"/>
    <mergeCell ref="B2:N2"/>
    <mergeCell ref="B4:J4"/>
    <mergeCell ref="B10:J10"/>
    <mergeCell ref="C12:N12"/>
    <mergeCell ref="C23:J23"/>
    <mergeCell ref="B27:J27"/>
    <mergeCell ref="C93:J93"/>
    <mergeCell ref="B97:J97"/>
    <mergeCell ref="C43:J43"/>
    <mergeCell ref="C45:J45"/>
    <mergeCell ref="B49:J49"/>
    <mergeCell ref="C110:J110"/>
    <mergeCell ref="C112:J112"/>
    <mergeCell ref="B116:J116"/>
    <mergeCell ref="C118:N118"/>
    <mergeCell ref="C129:J129"/>
    <mergeCell ref="C125:N125"/>
    <mergeCell ref="C127:N127"/>
    <mergeCell ref="D121:N121"/>
    <mergeCell ref="D122:N122"/>
    <mergeCell ref="C192:J192"/>
    <mergeCell ref="B172:J172"/>
    <mergeCell ref="C174:N174"/>
    <mergeCell ref="C190:J190"/>
    <mergeCell ref="C186:N186"/>
    <mergeCell ref="C188:N188"/>
    <mergeCell ref="D180:N180"/>
    <mergeCell ref="D182:N182"/>
    <mergeCell ref="D183:N183"/>
    <mergeCell ref="D184:N184"/>
    <mergeCell ref="C39:N39"/>
    <mergeCell ref="C41:N41"/>
    <mergeCell ref="C69:N69"/>
    <mergeCell ref="D34:N34"/>
    <mergeCell ref="D35:N35"/>
    <mergeCell ref="D36:N36"/>
    <mergeCell ref="D37:N37"/>
    <mergeCell ref="D54:N54"/>
    <mergeCell ref="D55:N55"/>
    <mergeCell ref="D56:N56"/>
    <mergeCell ref="D58:N58"/>
    <mergeCell ref="D59:N59"/>
    <mergeCell ref="D60:N60"/>
    <mergeCell ref="D61:N61"/>
    <mergeCell ref="C51:N51"/>
    <mergeCell ref="D63:N63"/>
    <mergeCell ref="C99:N99"/>
    <mergeCell ref="C75:J75"/>
    <mergeCell ref="B79:J79"/>
    <mergeCell ref="C81:N81"/>
    <mergeCell ref="C91:J91"/>
    <mergeCell ref="D15:N15"/>
    <mergeCell ref="D16:N16"/>
    <mergeCell ref="D17:N17"/>
    <mergeCell ref="D32:N32"/>
    <mergeCell ref="D33:N33"/>
    <mergeCell ref="C19:N19"/>
    <mergeCell ref="C21:N21"/>
    <mergeCell ref="D64:N64"/>
    <mergeCell ref="D65:N65"/>
    <mergeCell ref="D66:N66"/>
    <mergeCell ref="D67:N67"/>
    <mergeCell ref="D123:N123"/>
    <mergeCell ref="C71:N71"/>
    <mergeCell ref="C87:N87"/>
    <mergeCell ref="C89:N89"/>
    <mergeCell ref="C106:N106"/>
    <mergeCell ref="C108:N108"/>
    <mergeCell ref="D84:N84"/>
    <mergeCell ref="D85:N85"/>
    <mergeCell ref="D102:N102"/>
    <mergeCell ref="D103:N103"/>
    <mergeCell ref="D104:N104"/>
    <mergeCell ref="C73:J73"/>
    <mergeCell ref="C131:J131"/>
    <mergeCell ref="B135:J135"/>
    <mergeCell ref="C137:N137"/>
    <mergeCell ref="D160:N160"/>
    <mergeCell ref="D161:N161"/>
    <mergeCell ref="D140:N140"/>
    <mergeCell ref="D141:N141"/>
    <mergeCell ref="D142:N142"/>
    <mergeCell ref="D159:N159"/>
    <mergeCell ref="C148:J148"/>
    <mergeCell ref="C150:J150"/>
    <mergeCell ref="B154:J154"/>
    <mergeCell ref="C156:N156"/>
    <mergeCell ref="C144:N144"/>
    <mergeCell ref="C146:N146"/>
    <mergeCell ref="D162:N162"/>
    <mergeCell ref="D178:N178"/>
    <mergeCell ref="D179:N179"/>
    <mergeCell ref="C168:J168"/>
    <mergeCell ref="C164:N164"/>
    <mergeCell ref="C166:N166"/>
  </mergeCells>
  <conditionalFormatting sqref="N4">
    <cfRule type="colorScale" priority="46">
      <colorScale>
        <cfvo type="min"/>
        <cfvo type="percentile" val="50"/>
        <cfvo type="max"/>
        <color rgb="FFF8696B"/>
        <color rgb="FFFFEB84"/>
        <color rgb="FF63BE7B"/>
      </colorScale>
    </cfRule>
    <cfRule type="colorScale" priority="47">
      <colorScale>
        <cfvo type="min"/>
        <cfvo type="percentile" val="50"/>
        <cfvo type="max"/>
        <color rgb="FF63BE7B"/>
        <color rgb="FFFFEB84"/>
        <color rgb="FFF8696B"/>
      </colorScale>
    </cfRule>
    <cfRule type="containsText" dxfId="170" priority="48" operator="containsText" text="Goed">
      <formula>NOT(ISERROR(SEARCH("Goed",N4)))</formula>
    </cfRule>
  </conditionalFormatting>
  <conditionalFormatting sqref="N4">
    <cfRule type="containsText" dxfId="169" priority="49" operator="containsText" text="Very poor">
      <formula>NOT(ISERROR(SEARCH("Very poor",N4)))</formula>
    </cfRule>
    <cfRule type="containsText" dxfId="168" priority="50" operator="containsText" text="Poor">
      <formula>NOT(ISERROR(SEARCH("Poor",N4)))</formula>
    </cfRule>
    <cfRule type="containsText" dxfId="167" priority="51" operator="containsText" text="Moderate">
      <formula>NOT(ISERROR(SEARCH("Moderate",N4)))</formula>
    </cfRule>
    <cfRule type="containsText" dxfId="166" priority="52" operator="containsText" text="Good">
      <formula>NOT(ISERROR(SEARCH("Good",N4)))</formula>
    </cfRule>
    <cfRule type="containsText" dxfId="165" priority="53" operator="containsText" text="Excellent">
      <formula>NOT(ISERROR(SEARCH("Excellent",N4)))</formula>
    </cfRule>
  </conditionalFormatting>
  <conditionalFormatting sqref="N10">
    <cfRule type="cellIs" dxfId="164" priority="41" operator="equal">
      <formula>"Excellent"</formula>
    </cfRule>
    <cfRule type="cellIs" dxfId="163" priority="42" operator="equal">
      <formula>"Good"</formula>
    </cfRule>
    <cfRule type="cellIs" dxfId="162" priority="43" operator="equal">
      <formula>"Moderate"</formula>
    </cfRule>
    <cfRule type="cellIs" dxfId="161" priority="44" operator="equal">
      <formula>"Poor"</formula>
    </cfRule>
    <cfRule type="cellIs" dxfId="160" priority="45" operator="equal">
      <formula>"Very poor"</formula>
    </cfRule>
  </conditionalFormatting>
  <conditionalFormatting sqref="N27">
    <cfRule type="cellIs" dxfId="159" priority="36" operator="equal">
      <formula>"Excellent"</formula>
    </cfRule>
    <cfRule type="cellIs" dxfId="158" priority="37" operator="equal">
      <formula>"Good"</formula>
    </cfRule>
    <cfRule type="cellIs" dxfId="157" priority="38" operator="equal">
      <formula>"Moderate"</formula>
    </cfRule>
    <cfRule type="cellIs" dxfId="156" priority="39" operator="equal">
      <formula>"Poor"</formula>
    </cfRule>
    <cfRule type="cellIs" dxfId="155" priority="40" operator="equal">
      <formula>"Very poor"</formula>
    </cfRule>
  </conditionalFormatting>
  <conditionalFormatting sqref="N49">
    <cfRule type="cellIs" dxfId="154" priority="31" operator="equal">
      <formula>"Excellent"</formula>
    </cfRule>
    <cfRule type="cellIs" dxfId="153" priority="32" operator="equal">
      <formula>"Good"</formula>
    </cfRule>
    <cfRule type="cellIs" dxfId="152" priority="33" operator="equal">
      <formula>"Moderate"</formula>
    </cfRule>
    <cfRule type="cellIs" dxfId="151" priority="34" operator="equal">
      <formula>"Poor"</formula>
    </cfRule>
    <cfRule type="cellIs" dxfId="150" priority="35" operator="equal">
      <formula>"Very poor"</formula>
    </cfRule>
  </conditionalFormatting>
  <conditionalFormatting sqref="N79">
    <cfRule type="cellIs" dxfId="149" priority="26" operator="equal">
      <formula>"Excellent"</formula>
    </cfRule>
    <cfRule type="cellIs" dxfId="148" priority="27" operator="equal">
      <formula>"Good"</formula>
    </cfRule>
    <cfRule type="cellIs" dxfId="147" priority="28" operator="equal">
      <formula>"Moderate"</formula>
    </cfRule>
    <cfRule type="cellIs" dxfId="146" priority="29" operator="equal">
      <formula>"Poor"</formula>
    </cfRule>
    <cfRule type="cellIs" dxfId="145" priority="30" operator="equal">
      <formula>"Very poor"</formula>
    </cfRule>
  </conditionalFormatting>
  <conditionalFormatting sqref="N97">
    <cfRule type="cellIs" dxfId="144" priority="21" operator="equal">
      <formula>"Excellent"</formula>
    </cfRule>
    <cfRule type="cellIs" dxfId="143" priority="22" operator="equal">
      <formula>"Good"</formula>
    </cfRule>
    <cfRule type="cellIs" dxfId="142" priority="23" operator="equal">
      <formula>"Moderate"</formula>
    </cfRule>
    <cfRule type="cellIs" dxfId="141" priority="24" operator="equal">
      <formula>"Poor"</formula>
    </cfRule>
    <cfRule type="cellIs" dxfId="140" priority="25" operator="equal">
      <formula>"Very poor"</formula>
    </cfRule>
  </conditionalFormatting>
  <conditionalFormatting sqref="N116">
    <cfRule type="cellIs" dxfId="139" priority="16" operator="equal">
      <formula>"Excellent"</formula>
    </cfRule>
    <cfRule type="cellIs" dxfId="138" priority="17" operator="equal">
      <formula>"Good"</formula>
    </cfRule>
    <cfRule type="cellIs" dxfId="137" priority="18" operator="equal">
      <formula>"Moderate"</formula>
    </cfRule>
    <cfRule type="cellIs" dxfId="136" priority="19" operator="equal">
      <formula>"Poor"</formula>
    </cfRule>
    <cfRule type="cellIs" dxfId="135" priority="20" operator="equal">
      <formula>"Very poor"</formula>
    </cfRule>
  </conditionalFormatting>
  <conditionalFormatting sqref="N135">
    <cfRule type="cellIs" dxfId="134" priority="11" operator="equal">
      <formula>"Excellent"</formula>
    </cfRule>
    <cfRule type="cellIs" dxfId="133" priority="12" operator="equal">
      <formula>"Good"</formula>
    </cfRule>
    <cfRule type="cellIs" dxfId="132" priority="13" operator="equal">
      <formula>"Moderate"</formula>
    </cfRule>
    <cfRule type="cellIs" dxfId="131" priority="14" operator="equal">
      <formula>"Poor"</formula>
    </cfRule>
    <cfRule type="cellIs" dxfId="130" priority="15" operator="equal">
      <formula>"Very poor"</formula>
    </cfRule>
  </conditionalFormatting>
  <conditionalFormatting sqref="N154">
    <cfRule type="cellIs" dxfId="129" priority="6" operator="equal">
      <formula>"Excellent"</formula>
    </cfRule>
    <cfRule type="cellIs" dxfId="128" priority="7" operator="equal">
      <formula>"Good"</formula>
    </cfRule>
    <cfRule type="cellIs" dxfId="127" priority="8" operator="equal">
      <formula>"Moderate"</formula>
    </cfRule>
    <cfRule type="cellIs" dxfId="126" priority="9" operator="equal">
      <formula>"Poor"</formula>
    </cfRule>
    <cfRule type="cellIs" dxfId="125" priority="10" operator="equal">
      <formula>"Very poor"</formula>
    </cfRule>
  </conditionalFormatting>
  <conditionalFormatting sqref="N172">
    <cfRule type="cellIs" dxfId="124" priority="1" operator="equal">
      <formula>"Excellent"</formula>
    </cfRule>
    <cfRule type="cellIs" dxfId="123" priority="2" operator="equal">
      <formula>"Good"</formula>
    </cfRule>
    <cfRule type="cellIs" dxfId="122" priority="3" operator="equal">
      <formula>"Moderate"</formula>
    </cfRule>
    <cfRule type="cellIs" dxfId="121" priority="4" operator="equal">
      <formula>"Poor"</formula>
    </cfRule>
    <cfRule type="cellIs" dxfId="120" priority="5" operator="equal">
      <formula>"Very poor"</formula>
    </cfRule>
  </conditionalFormatting>
  <dataValidations count="1">
    <dataValidation type="textLength" operator="lessThanOrEqual" allowBlank="1" showInputMessage="1" showErrorMessage="1" sqref="L3:N3 F3:J3 I5:J9 I11:J11 K189:K192 I22:J22 I28:J28 K97:K98 K22:K28 I42:J42 I44 I50:J50 I24:J26 I72:J72 I74 I80:J80 I46:J48 I90:J90 I92 I38:K38 I98:J98 I109:J109 I111 I117:J117 I76:J78 I128:J128 I130 I136:J136 I113:J115 I105:K105 I147:J147 I149 I155:J155 I132:J134 I167:J167 I173:J173 I151:J153 I189:J189 I191 K3:K11 I169:J171 I143:K143 I18:K18 I94:K96 I68:K68 I86:K86 I124:K124 K42:K50 K72:K80 K90:K93 K109:K117 K128:K136 K147:K155 I163:K163 K167:K173 I13:K14 I30:K31 I52:K53 I57:K57 I62:K62 I82:K83 I100:K101 I119:K120 I138:K139 I157:K158 I175:K177 I181:K181 I185:K185" xr:uid="{371A5043-64EB-43A7-A959-1E30D37AB19B}">
      <formula1>290</formula1>
    </dataValidation>
  </dataValidations>
  <pageMargins left="0.7" right="0.7" top="0.75" bottom="0.75" header="0.3" footer="0.3"/>
  <pageSetup paperSize="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D4B6E65-4DD6-4F19-ABA5-D7429B36321C}">
          <x14:formula1>
            <xm:f>'Basic data'!$D$4:$D$8</xm:f>
          </x14:formula1>
          <xm:sqref>N112 N129 N131 N148 N150 N168 N23 N43 N45 N73 N75 N91 N93 N110 N190 N192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46D90-FB9A-47BA-ADF1-BBF612867702}">
  <sheetPr>
    <tabColor rgb="FFFFCC66"/>
  </sheetPr>
  <dimension ref="A1:R75"/>
  <sheetViews>
    <sheetView zoomScaleNormal="100" workbookViewId="0">
      <selection activeCell="T40" sqref="T40"/>
    </sheetView>
  </sheetViews>
  <sheetFormatPr defaultColWidth="9.140625" defaultRowHeight="15" x14ac:dyDescent="0.25"/>
  <cols>
    <col min="1" max="1" width="1.5703125" style="21" customWidth="1"/>
    <col min="2" max="3" width="3.5703125" style="21" customWidth="1"/>
    <col min="4" max="4" width="27.5703125" style="21" customWidth="1"/>
    <col min="5" max="5" width="1.5703125" style="87" customWidth="1"/>
    <col min="6" max="6" width="18.5703125" style="21" customWidth="1"/>
    <col min="7" max="7" width="1.5703125" style="21" customWidth="1"/>
    <col min="8" max="8" width="18.5703125" style="21" customWidth="1"/>
    <col min="9" max="9" width="1.5703125" style="21" customWidth="1"/>
    <col min="10" max="10" width="18.5703125" style="21" customWidth="1"/>
    <col min="11" max="11" width="1.5703125" style="21" customWidth="1"/>
    <col min="12" max="12" width="11.5703125" style="21" customWidth="1"/>
    <col min="13" max="13" width="1.5703125" style="21" customWidth="1"/>
    <col min="14" max="14" width="18.5703125" style="21" customWidth="1"/>
    <col min="15" max="15" width="1.5703125" style="21" customWidth="1"/>
    <col min="16" max="16" width="9.140625" style="21" customWidth="1"/>
    <col min="17" max="18" width="0" style="21" hidden="1" customWidth="1"/>
    <col min="19" max="16384" width="9.140625" style="21"/>
  </cols>
  <sheetData>
    <row r="1" spans="1:18" ht="9" customHeight="1" x14ac:dyDescent="0.25">
      <c r="A1" s="33"/>
      <c r="B1" s="33"/>
      <c r="C1" s="33"/>
      <c r="D1" s="34"/>
      <c r="E1" s="35"/>
      <c r="F1" s="33"/>
      <c r="G1" s="33"/>
      <c r="H1" s="33"/>
      <c r="I1" s="33"/>
      <c r="J1" s="33"/>
      <c r="K1" s="33"/>
      <c r="L1" s="33"/>
      <c r="M1" s="33"/>
      <c r="N1" s="33"/>
      <c r="O1" s="33"/>
    </row>
    <row r="2" spans="1:18" s="5" customFormat="1" ht="33" customHeight="1" x14ac:dyDescent="0.2">
      <c r="A2" s="4"/>
      <c r="B2" s="172" t="s">
        <v>282</v>
      </c>
      <c r="C2" s="173"/>
      <c r="D2" s="173"/>
      <c r="E2" s="173"/>
      <c r="F2" s="173"/>
      <c r="G2" s="173"/>
      <c r="H2" s="173"/>
      <c r="I2" s="173"/>
      <c r="J2" s="173"/>
      <c r="K2" s="173"/>
      <c r="L2" s="173"/>
      <c r="M2" s="173"/>
      <c r="N2" s="174"/>
      <c r="O2" s="4"/>
    </row>
    <row r="3" spans="1:18" s="38" customFormat="1" ht="9" customHeight="1" x14ac:dyDescent="0.25">
      <c r="A3" s="26"/>
      <c r="B3" s="26"/>
      <c r="C3" s="8"/>
      <c r="D3" s="36"/>
      <c r="E3" s="37"/>
      <c r="F3" s="26"/>
      <c r="G3" s="26"/>
      <c r="H3" s="26"/>
      <c r="I3" s="26"/>
      <c r="J3" s="26"/>
      <c r="K3" s="26"/>
      <c r="L3" s="26"/>
      <c r="M3" s="26"/>
      <c r="N3" s="26"/>
      <c r="O3" s="26"/>
      <c r="P3" s="86"/>
    </row>
    <row r="4" spans="1:18" s="38" customFormat="1" ht="12.95" hidden="1" customHeight="1" x14ac:dyDescent="0.25">
      <c r="A4" s="26"/>
      <c r="B4" s="26"/>
      <c r="C4" s="8"/>
      <c r="D4" s="36"/>
      <c r="E4" s="37"/>
      <c r="F4" s="26"/>
      <c r="G4" s="26"/>
      <c r="H4" s="26"/>
      <c r="I4" s="26"/>
      <c r="J4" s="26"/>
      <c r="K4" s="26"/>
      <c r="L4" s="26"/>
      <c r="M4" s="26"/>
      <c r="N4" s="26"/>
      <c r="O4" s="26"/>
      <c r="P4" s="86"/>
    </row>
    <row r="5" spans="1:18" s="38" customFormat="1" ht="12.95" hidden="1" customHeight="1" x14ac:dyDescent="0.25">
      <c r="A5" s="26"/>
      <c r="B5" s="26"/>
      <c r="C5" s="8"/>
      <c r="D5" s="36"/>
      <c r="E5" s="37"/>
      <c r="F5" s="26"/>
      <c r="G5" s="26"/>
      <c r="H5" s="26"/>
      <c r="I5" s="26"/>
      <c r="J5" s="26"/>
      <c r="K5" s="26"/>
      <c r="L5" s="26"/>
      <c r="M5" s="26"/>
      <c r="N5" s="26"/>
      <c r="O5" s="26"/>
      <c r="P5" s="86"/>
    </row>
    <row r="6" spans="1:18" s="38" customFormat="1" ht="12.95" hidden="1" customHeight="1" x14ac:dyDescent="0.25">
      <c r="A6" s="26"/>
      <c r="B6" s="26"/>
      <c r="C6" s="8"/>
      <c r="D6" s="36"/>
      <c r="E6" s="37"/>
      <c r="F6" s="26"/>
      <c r="G6" s="26"/>
      <c r="H6" s="26"/>
      <c r="I6" s="26"/>
      <c r="J6" s="26"/>
      <c r="K6" s="26"/>
      <c r="L6" s="26"/>
      <c r="M6" s="26"/>
      <c r="N6" s="26"/>
      <c r="O6" s="26"/>
      <c r="P6" s="86"/>
    </row>
    <row r="7" spans="1:18" s="38" customFormat="1" ht="12.95" hidden="1" customHeight="1" x14ac:dyDescent="0.25">
      <c r="A7" s="26"/>
      <c r="B7" s="26"/>
      <c r="C7" s="8"/>
      <c r="D7" s="36"/>
      <c r="E7" s="37"/>
      <c r="F7" s="26"/>
      <c r="G7" s="26"/>
      <c r="H7" s="26"/>
      <c r="I7" s="26"/>
      <c r="J7" s="26"/>
      <c r="K7" s="26"/>
      <c r="L7" s="26"/>
      <c r="M7" s="26"/>
      <c r="N7" s="26"/>
      <c r="O7" s="26"/>
      <c r="P7" s="86"/>
    </row>
    <row r="8" spans="1:18" s="38" customFormat="1" ht="12.95" hidden="1" customHeight="1" x14ac:dyDescent="0.2">
      <c r="A8" s="26"/>
      <c r="B8" s="26"/>
      <c r="C8" s="8"/>
      <c r="D8" s="36"/>
      <c r="E8" s="37"/>
      <c r="F8" s="26"/>
      <c r="G8" s="26"/>
      <c r="H8" s="26"/>
      <c r="I8" s="26"/>
      <c r="J8" s="26"/>
      <c r="K8" s="26"/>
      <c r="L8" s="26"/>
      <c r="M8" s="26"/>
      <c r="N8" s="26"/>
      <c r="O8" s="26"/>
      <c r="P8" s="86"/>
      <c r="Q8" s="111" t="s">
        <v>86</v>
      </c>
      <c r="R8" s="38">
        <f>'Stage 1'!Q6</f>
        <v>2</v>
      </c>
    </row>
    <row r="9" spans="1:18" s="38" customFormat="1" ht="12.95" hidden="1" customHeight="1" x14ac:dyDescent="0.2">
      <c r="A9" s="26"/>
      <c r="B9" s="26"/>
      <c r="C9" s="8"/>
      <c r="D9" s="36"/>
      <c r="E9" s="37"/>
      <c r="F9" s="26"/>
      <c r="G9" s="26"/>
      <c r="H9" s="26"/>
      <c r="I9" s="26"/>
      <c r="J9" s="26"/>
      <c r="K9" s="26"/>
      <c r="L9" s="26"/>
      <c r="M9" s="26"/>
      <c r="N9" s="26"/>
      <c r="O9" s="26"/>
      <c r="P9" s="86"/>
      <c r="Q9" s="111" t="s">
        <v>87</v>
      </c>
      <c r="R9" s="38">
        <f>'Stage 2'!Q6</f>
        <v>2</v>
      </c>
    </row>
    <row r="10" spans="1:18" s="38" customFormat="1" ht="12.95" hidden="1" customHeight="1" x14ac:dyDescent="0.25">
      <c r="A10" s="26"/>
      <c r="B10" s="26"/>
      <c r="C10" s="8"/>
      <c r="D10" s="36"/>
      <c r="E10" s="37"/>
      <c r="F10" s="26"/>
      <c r="G10" s="26"/>
      <c r="H10" s="26"/>
      <c r="I10" s="26"/>
      <c r="J10" s="26"/>
      <c r="K10" s="26"/>
      <c r="L10" s="26"/>
      <c r="M10" s="26"/>
      <c r="N10" s="26"/>
      <c r="O10" s="26"/>
      <c r="P10" s="86"/>
    </row>
    <row r="11" spans="1:18" s="38" customFormat="1" ht="12.95" hidden="1" customHeight="1" x14ac:dyDescent="0.25">
      <c r="A11" s="26"/>
      <c r="B11" s="26"/>
      <c r="C11" s="8"/>
      <c r="D11" s="36"/>
      <c r="E11" s="37"/>
      <c r="F11" s="26"/>
      <c r="G11" s="26"/>
      <c r="H11" s="26"/>
      <c r="I11" s="26"/>
      <c r="J11" s="26"/>
      <c r="K11" s="26"/>
      <c r="L11" s="26"/>
      <c r="M11" s="26"/>
      <c r="N11" s="26"/>
      <c r="O11" s="26"/>
      <c r="P11" s="86"/>
    </row>
    <row r="12" spans="1:18" s="38" customFormat="1" ht="12.95" hidden="1" customHeight="1" x14ac:dyDescent="0.25">
      <c r="A12" s="26"/>
      <c r="B12" s="26"/>
      <c r="C12" s="8"/>
      <c r="D12" s="36"/>
      <c r="E12" s="37"/>
      <c r="F12" s="26"/>
      <c r="G12" s="26"/>
      <c r="H12" s="26"/>
      <c r="I12" s="26"/>
      <c r="J12" s="26"/>
      <c r="K12" s="26"/>
      <c r="L12" s="26"/>
      <c r="M12" s="26"/>
      <c r="N12" s="26"/>
      <c r="O12" s="26"/>
      <c r="P12" s="86"/>
    </row>
    <row r="13" spans="1:18" s="38" customFormat="1" ht="12.95" hidden="1" customHeight="1" x14ac:dyDescent="0.25">
      <c r="A13" s="26"/>
      <c r="B13" s="26"/>
      <c r="C13" s="8"/>
      <c r="D13" s="36"/>
      <c r="E13" s="37"/>
      <c r="F13" s="26"/>
      <c r="G13" s="26"/>
      <c r="H13" s="26"/>
      <c r="I13" s="26"/>
      <c r="J13" s="26"/>
      <c r="K13" s="26"/>
      <c r="L13" s="26"/>
      <c r="M13" s="26"/>
      <c r="N13" s="26"/>
      <c r="O13" s="26"/>
      <c r="P13" s="86"/>
    </row>
    <row r="14" spans="1:18" s="38" customFormat="1" ht="12.95" hidden="1" customHeight="1" x14ac:dyDescent="0.25">
      <c r="A14" s="26"/>
      <c r="B14" s="26"/>
      <c r="C14" s="8"/>
      <c r="D14" s="36"/>
      <c r="E14" s="37"/>
      <c r="F14" s="26"/>
      <c r="G14" s="26"/>
      <c r="H14" s="26"/>
      <c r="I14" s="26"/>
      <c r="J14" s="26"/>
      <c r="K14" s="8"/>
      <c r="L14" s="36"/>
      <c r="M14" s="37"/>
      <c r="N14" s="26"/>
      <c r="O14" s="24"/>
      <c r="P14" s="86"/>
    </row>
    <row r="15" spans="1:18" s="38" customFormat="1" ht="12.95" hidden="1" customHeight="1" x14ac:dyDescent="0.25">
      <c r="A15" s="26"/>
      <c r="B15" s="26"/>
      <c r="C15" s="8"/>
      <c r="D15" s="36"/>
      <c r="E15" s="37"/>
      <c r="F15" s="26"/>
      <c r="G15" s="26"/>
      <c r="H15" s="26"/>
      <c r="I15" s="26"/>
      <c r="J15" s="26"/>
      <c r="K15" s="27"/>
      <c r="L15" s="36"/>
      <c r="M15" s="37"/>
      <c r="N15" s="24"/>
      <c r="O15" s="25"/>
      <c r="P15" s="86"/>
    </row>
    <row r="16" spans="1:18" s="38" customFormat="1" ht="12.95" hidden="1" customHeight="1" x14ac:dyDescent="0.25">
      <c r="A16" s="26"/>
      <c r="B16" s="26"/>
      <c r="C16" s="8"/>
      <c r="D16" s="36"/>
      <c r="E16" s="37"/>
      <c r="F16" s="26"/>
      <c r="G16" s="26"/>
      <c r="H16" s="26"/>
      <c r="I16" s="26"/>
      <c r="J16" s="114" t="s">
        <v>93</v>
      </c>
      <c r="K16" s="27"/>
      <c r="L16" s="27"/>
      <c r="M16" s="37"/>
      <c r="N16" s="23"/>
      <c r="O16" s="25"/>
      <c r="P16" s="86"/>
    </row>
    <row r="17" spans="1:18" s="38" customFormat="1" ht="12.95" hidden="1" customHeight="1" x14ac:dyDescent="0.25">
      <c r="A17" s="26"/>
      <c r="B17" s="26"/>
      <c r="C17" s="8"/>
      <c r="D17" s="36"/>
      <c r="E17" s="37"/>
      <c r="F17" s="26"/>
      <c r="G17" s="26"/>
      <c r="H17" s="26"/>
      <c r="I17" s="26"/>
      <c r="J17" s="112" t="s">
        <v>88</v>
      </c>
      <c r="K17" s="27"/>
      <c r="L17" s="27"/>
      <c r="M17" s="37"/>
      <c r="N17" s="23"/>
      <c r="O17" s="25"/>
      <c r="P17" s="86"/>
    </row>
    <row r="18" spans="1:18" s="38" customFormat="1" ht="12.95" hidden="1" customHeight="1" x14ac:dyDescent="0.25">
      <c r="A18" s="26"/>
      <c r="B18" s="26"/>
      <c r="C18" s="8"/>
      <c r="D18" s="36"/>
      <c r="E18" s="37"/>
      <c r="F18" s="26"/>
      <c r="G18" s="26"/>
      <c r="H18" s="26"/>
      <c r="I18" s="26"/>
      <c r="J18" s="112" t="s">
        <v>89</v>
      </c>
      <c r="K18" s="26"/>
      <c r="L18" s="26"/>
      <c r="M18" s="26"/>
      <c r="N18" s="26"/>
      <c r="O18" s="26"/>
      <c r="P18" s="86"/>
    </row>
    <row r="19" spans="1:18" s="38" customFormat="1" ht="12.95" hidden="1" customHeight="1" x14ac:dyDescent="0.25">
      <c r="A19" s="26"/>
      <c r="B19" s="26"/>
      <c r="C19" s="8"/>
      <c r="D19" s="36"/>
      <c r="E19" s="37"/>
      <c r="F19" s="26"/>
      <c r="G19" s="26"/>
      <c r="H19" s="26"/>
      <c r="I19" s="26"/>
      <c r="J19" s="112" t="s">
        <v>90</v>
      </c>
      <c r="K19" s="26"/>
      <c r="L19" s="26"/>
      <c r="M19" s="26"/>
      <c r="N19" s="26"/>
      <c r="O19" s="26"/>
      <c r="P19" s="86"/>
    </row>
    <row r="20" spans="1:18" s="38" customFormat="1" ht="12.95" hidden="1" customHeight="1" x14ac:dyDescent="0.25">
      <c r="A20" s="26"/>
      <c r="B20" s="26"/>
      <c r="C20" s="8"/>
      <c r="D20" s="36"/>
      <c r="E20" s="37"/>
      <c r="F20" s="26"/>
      <c r="G20" s="26"/>
      <c r="H20" s="26"/>
      <c r="I20" s="26"/>
      <c r="J20" s="112" t="s">
        <v>91</v>
      </c>
      <c r="K20" s="26"/>
      <c r="L20" s="26"/>
      <c r="M20" s="26"/>
      <c r="N20" s="26"/>
      <c r="O20" s="26"/>
      <c r="P20" s="86"/>
    </row>
    <row r="21" spans="1:18" s="38" customFormat="1" ht="12.95" hidden="1" customHeight="1" x14ac:dyDescent="0.25">
      <c r="A21" s="26"/>
      <c r="B21" s="26"/>
      <c r="C21" s="8"/>
      <c r="D21" s="36"/>
      <c r="E21" s="37"/>
      <c r="F21" s="26"/>
      <c r="G21" s="26"/>
      <c r="H21" s="26"/>
      <c r="I21" s="26"/>
      <c r="J21" s="113" t="s">
        <v>92</v>
      </c>
      <c r="K21" s="26"/>
      <c r="L21" s="26"/>
      <c r="M21" s="26"/>
      <c r="N21" s="26"/>
      <c r="O21" s="26"/>
      <c r="P21" s="86"/>
    </row>
    <row r="22" spans="1:18" s="38" customFormat="1" ht="12.95" hidden="1" customHeight="1" x14ac:dyDescent="0.25">
      <c r="A22" s="26"/>
      <c r="B22" s="26"/>
      <c r="C22" s="8"/>
      <c r="D22" s="36"/>
      <c r="E22" s="37"/>
      <c r="F22" s="26"/>
      <c r="G22" s="26"/>
      <c r="H22" s="26"/>
      <c r="I22" s="26"/>
      <c r="J22" s="26"/>
      <c r="K22" s="26"/>
      <c r="L22" s="26"/>
      <c r="M22" s="26"/>
      <c r="N22" s="26"/>
      <c r="O22" s="26"/>
      <c r="P22" s="86"/>
    </row>
    <row r="23" spans="1:18" s="38" customFormat="1" ht="12.95" hidden="1" customHeight="1" x14ac:dyDescent="0.25">
      <c r="A23" s="26"/>
      <c r="B23" s="26"/>
      <c r="C23" s="8"/>
      <c r="D23" s="36"/>
      <c r="E23" s="37"/>
      <c r="F23" s="26"/>
      <c r="G23" s="26"/>
      <c r="H23" s="26"/>
      <c r="I23" s="26"/>
      <c r="J23" s="26"/>
      <c r="K23" s="26"/>
      <c r="L23" s="26"/>
      <c r="M23" s="26"/>
      <c r="N23" s="26"/>
      <c r="O23" s="26"/>
      <c r="P23" s="86"/>
    </row>
    <row r="24" spans="1:18" s="38" customFormat="1" ht="12.95" hidden="1" customHeight="1" x14ac:dyDescent="0.25">
      <c r="A24" s="26"/>
      <c r="B24" s="26"/>
      <c r="C24" s="8"/>
      <c r="D24" s="36"/>
      <c r="E24" s="37"/>
      <c r="F24" s="26"/>
      <c r="G24" s="26"/>
      <c r="H24" s="26"/>
      <c r="I24" s="26"/>
      <c r="J24" s="26"/>
      <c r="K24" s="26"/>
      <c r="L24" s="26"/>
      <c r="M24" s="26"/>
      <c r="N24" s="26"/>
      <c r="O24" s="26"/>
      <c r="P24" s="86"/>
    </row>
    <row r="25" spans="1:18" s="40" customFormat="1" ht="3" customHeight="1" x14ac:dyDescent="0.25">
      <c r="A25" s="39"/>
      <c r="B25" s="85"/>
      <c r="C25" s="85"/>
      <c r="D25" s="32"/>
      <c r="E25" s="7"/>
      <c r="F25" s="32"/>
      <c r="G25" s="32"/>
      <c r="H25" s="32"/>
      <c r="I25" s="32"/>
      <c r="J25" s="32"/>
      <c r="K25" s="32"/>
      <c r="L25" s="32"/>
      <c r="M25" s="32"/>
      <c r="N25" s="32"/>
      <c r="O25" s="13"/>
      <c r="P25" s="20"/>
    </row>
    <row r="26" spans="1:18" s="40" customFormat="1" ht="18" customHeight="1" x14ac:dyDescent="0.25">
      <c r="A26" s="39"/>
      <c r="B26" s="175" t="s">
        <v>62</v>
      </c>
      <c r="C26" s="176"/>
      <c r="D26" s="176"/>
      <c r="E26" s="176"/>
      <c r="F26" s="176"/>
      <c r="G26" s="176"/>
      <c r="H26" s="176"/>
      <c r="I26" s="176"/>
      <c r="J26" s="176"/>
      <c r="K26" s="176"/>
      <c r="L26" s="176"/>
      <c r="M26" s="176"/>
      <c r="N26" s="177"/>
      <c r="O26" s="39"/>
    </row>
    <row r="27" spans="1:18" ht="3" customHeight="1" x14ac:dyDescent="0.25">
      <c r="A27" s="41"/>
      <c r="B27" s="41"/>
      <c r="C27" s="41"/>
      <c r="D27" s="41"/>
      <c r="E27" s="37"/>
      <c r="F27" s="41"/>
      <c r="G27" s="41"/>
      <c r="H27" s="41"/>
      <c r="I27" s="41"/>
      <c r="J27" s="41"/>
      <c r="K27" s="41"/>
      <c r="L27" s="41"/>
      <c r="M27" s="41"/>
      <c r="N27" s="33"/>
      <c r="O27" s="33"/>
    </row>
    <row r="28" spans="1:18" x14ac:dyDescent="0.25">
      <c r="A28" s="41"/>
      <c r="B28" s="41"/>
      <c r="C28" s="127" t="s">
        <v>64</v>
      </c>
      <c r="D28" s="127"/>
      <c r="E28" s="37"/>
      <c r="F28" s="41"/>
      <c r="G28" s="41"/>
      <c r="H28" s="41"/>
      <c r="I28" s="41"/>
      <c r="J28" s="41"/>
      <c r="K28" s="41"/>
      <c r="L28" s="41"/>
      <c r="M28" s="41"/>
      <c r="N28" s="33"/>
      <c r="O28" s="33"/>
    </row>
    <row r="29" spans="1:18" ht="9" customHeight="1" thickBot="1" x14ac:dyDescent="0.3">
      <c r="A29" s="41"/>
      <c r="B29" s="41"/>
      <c r="C29" s="41"/>
      <c r="D29" s="41"/>
      <c r="E29" s="37"/>
      <c r="F29" s="41"/>
      <c r="G29" s="41"/>
      <c r="H29" s="41"/>
      <c r="I29" s="41"/>
      <c r="J29" s="41"/>
      <c r="K29" s="41"/>
      <c r="L29" s="41"/>
      <c r="M29" s="41"/>
      <c r="N29" s="33"/>
      <c r="O29" s="33"/>
    </row>
    <row r="30" spans="1:18" s="133" customFormat="1" ht="16.5" thickBot="1" x14ac:dyDescent="0.3">
      <c r="A30" s="128"/>
      <c r="B30" s="181" t="s">
        <v>297</v>
      </c>
      <c r="C30" s="182"/>
      <c r="D30" s="182"/>
      <c r="E30" s="182"/>
      <c r="F30" s="182"/>
      <c r="G30" s="182"/>
      <c r="H30" s="182"/>
      <c r="I30" s="182"/>
      <c r="J30" s="183"/>
      <c r="K30" s="129"/>
      <c r="L30" s="130" t="s">
        <v>14</v>
      </c>
      <c r="M30" s="131"/>
      <c r="N30" s="135" t="str">
        <f>VLOOKUP(Q30,'Basic data'!E4:F8,2,FALSE)</f>
        <v>Moderate</v>
      </c>
      <c r="O30" s="132"/>
      <c r="Q30" s="19">
        <f>'Stage 1'!Q4</f>
        <v>2</v>
      </c>
      <c r="R30" s="21" t="s">
        <v>298</v>
      </c>
    </row>
    <row r="31" spans="1:18" ht="9" customHeight="1" thickBot="1" x14ac:dyDescent="0.3">
      <c r="A31" s="41"/>
      <c r="B31" s="41"/>
      <c r="C31" s="41"/>
      <c r="D31" s="41"/>
      <c r="E31" s="37"/>
      <c r="F31" s="41"/>
      <c r="G31" s="41"/>
      <c r="H31" s="41"/>
      <c r="I31" s="41"/>
      <c r="J31" s="41"/>
      <c r="K31" s="41"/>
      <c r="L31" s="41"/>
      <c r="M31" s="41"/>
      <c r="N31" s="33"/>
      <c r="O31" s="33"/>
    </row>
    <row r="32" spans="1:18" ht="15.75" thickBot="1" x14ac:dyDescent="0.3">
      <c r="A32" s="41"/>
      <c r="B32" s="41"/>
      <c r="C32" s="68" t="s">
        <v>283</v>
      </c>
      <c r="D32" s="134" t="s">
        <v>109</v>
      </c>
      <c r="E32" s="37"/>
      <c r="F32" s="171" t="s">
        <v>5</v>
      </c>
      <c r="G32" s="171"/>
      <c r="H32" s="171"/>
      <c r="I32" s="41"/>
      <c r="J32" s="136" t="str">
        <f>VLOOKUP(Q32,'Basic data'!E4:F8,2,FALSE)</f>
        <v>Moderate</v>
      </c>
      <c r="K32" s="41"/>
      <c r="L32" s="141" t="s">
        <v>309</v>
      </c>
      <c r="M32" s="41"/>
      <c r="N32" s="33"/>
      <c r="O32" s="33"/>
      <c r="Q32" s="19">
        <f>'Stage 1'!Q10</f>
        <v>2</v>
      </c>
      <c r="R32" s="21" t="s">
        <v>298</v>
      </c>
    </row>
    <row r="33" spans="1:18" ht="3" customHeight="1" thickBot="1" x14ac:dyDescent="0.3">
      <c r="A33" s="41"/>
      <c r="B33" s="41"/>
      <c r="C33" s="68"/>
      <c r="D33" s="134"/>
      <c r="E33" s="37"/>
      <c r="F33" s="134"/>
      <c r="G33" s="134"/>
      <c r="H33" s="134"/>
      <c r="I33" s="41"/>
      <c r="J33" s="41"/>
      <c r="K33" s="41"/>
      <c r="L33" s="41"/>
      <c r="M33" s="41"/>
      <c r="N33" s="33"/>
      <c r="O33" s="33"/>
    </row>
    <row r="34" spans="1:18" ht="15.75" thickBot="1" x14ac:dyDescent="0.3">
      <c r="A34" s="41"/>
      <c r="B34" s="41"/>
      <c r="C34" s="68" t="s">
        <v>284</v>
      </c>
      <c r="D34" s="134" t="s">
        <v>285</v>
      </c>
      <c r="E34" s="37"/>
      <c r="F34" s="171" t="s">
        <v>5</v>
      </c>
      <c r="G34" s="171"/>
      <c r="H34" s="171"/>
      <c r="I34" s="41"/>
      <c r="J34" s="136" t="str">
        <f>VLOOKUP(Q34,'Basic data'!E4:F8,2,FALSE)</f>
        <v>Moderate</v>
      </c>
      <c r="K34" s="41"/>
      <c r="L34" s="41"/>
      <c r="M34" s="41"/>
      <c r="N34" s="33"/>
      <c r="O34" s="33"/>
      <c r="Q34" s="21">
        <f>'Stage 1'!Q28</f>
        <v>2</v>
      </c>
      <c r="R34" s="21" t="s">
        <v>298</v>
      </c>
    </row>
    <row r="35" spans="1:18" ht="3" customHeight="1" thickBot="1" x14ac:dyDescent="0.3">
      <c r="A35" s="41"/>
      <c r="B35" s="41"/>
      <c r="C35" s="68"/>
      <c r="D35" s="134"/>
      <c r="E35" s="37"/>
      <c r="F35" s="134"/>
      <c r="G35" s="134"/>
      <c r="H35" s="134"/>
      <c r="I35" s="41"/>
      <c r="J35" s="41"/>
      <c r="K35" s="41"/>
      <c r="L35" s="41"/>
      <c r="M35" s="41"/>
      <c r="N35" s="33"/>
      <c r="O35" s="33"/>
    </row>
    <row r="36" spans="1:18" ht="15.75" thickBot="1" x14ac:dyDescent="0.3">
      <c r="A36" s="41"/>
      <c r="B36" s="41"/>
      <c r="C36" s="68" t="s">
        <v>286</v>
      </c>
      <c r="D36" s="134" t="s">
        <v>112</v>
      </c>
      <c r="E36" s="37"/>
      <c r="F36" s="171" t="s">
        <v>5</v>
      </c>
      <c r="G36" s="171"/>
      <c r="H36" s="171"/>
      <c r="I36" s="41"/>
      <c r="J36" s="136" t="str">
        <f>VLOOKUP(Q36,'Basic data'!E4:F8,2,FALSE)</f>
        <v>Moderate</v>
      </c>
      <c r="K36" s="41"/>
      <c r="L36" s="41"/>
      <c r="M36" s="41"/>
      <c r="N36" s="33"/>
      <c r="O36" s="33"/>
      <c r="Q36" s="21">
        <f>'Stage 1'!Q50</f>
        <v>2</v>
      </c>
      <c r="R36" s="21" t="s">
        <v>298</v>
      </c>
    </row>
    <row r="37" spans="1:18" ht="3" customHeight="1" thickBot="1" x14ac:dyDescent="0.3">
      <c r="A37" s="41"/>
      <c r="B37" s="41"/>
      <c r="C37" s="68"/>
      <c r="D37" s="134"/>
      <c r="E37" s="37"/>
      <c r="F37" s="134"/>
      <c r="G37" s="134"/>
      <c r="H37" s="134"/>
      <c r="I37" s="41"/>
      <c r="J37" s="41"/>
      <c r="K37" s="41"/>
      <c r="L37" s="41"/>
      <c r="M37" s="41"/>
      <c r="N37" s="33"/>
      <c r="O37" s="33"/>
    </row>
    <row r="38" spans="1:18" ht="15.75" thickBot="1" x14ac:dyDescent="0.3">
      <c r="A38" s="41"/>
      <c r="B38" s="41"/>
      <c r="C38" s="68" t="s">
        <v>287</v>
      </c>
      <c r="D38" s="134" t="s">
        <v>288</v>
      </c>
      <c r="E38" s="37"/>
      <c r="F38" s="171" t="s">
        <v>5</v>
      </c>
      <c r="G38" s="171"/>
      <c r="H38" s="171"/>
      <c r="I38" s="41"/>
      <c r="J38" s="136" t="str">
        <f>VLOOKUP(Q38,'Basic data'!E4:F8,2,FALSE)</f>
        <v>Moderate</v>
      </c>
      <c r="K38" s="41"/>
      <c r="L38" s="141" t="s">
        <v>309</v>
      </c>
      <c r="M38" s="41"/>
      <c r="N38" s="33"/>
      <c r="O38" s="33"/>
      <c r="Q38" s="21">
        <f>'Stage 1'!Q74</f>
        <v>2</v>
      </c>
      <c r="R38" s="21" t="s">
        <v>298</v>
      </c>
    </row>
    <row r="39" spans="1:18" ht="3" customHeight="1" thickBot="1" x14ac:dyDescent="0.3">
      <c r="A39" s="41"/>
      <c r="B39" s="41"/>
      <c r="C39" s="68"/>
      <c r="D39" s="134"/>
      <c r="E39" s="37"/>
      <c r="F39" s="134"/>
      <c r="G39" s="134"/>
      <c r="H39" s="134"/>
      <c r="I39" s="41"/>
      <c r="J39" s="41"/>
      <c r="K39" s="41"/>
      <c r="L39" s="41"/>
      <c r="M39" s="41"/>
      <c r="N39" s="33"/>
      <c r="O39" s="33"/>
    </row>
    <row r="40" spans="1:18" ht="15.75" thickBot="1" x14ac:dyDescent="0.3">
      <c r="A40" s="41"/>
      <c r="B40" s="41"/>
      <c r="C40" s="68" t="s">
        <v>289</v>
      </c>
      <c r="D40" s="134" t="s">
        <v>114</v>
      </c>
      <c r="E40" s="37"/>
      <c r="F40" s="171" t="s">
        <v>5</v>
      </c>
      <c r="G40" s="171"/>
      <c r="H40" s="171"/>
      <c r="I40" s="41"/>
      <c r="J40" s="136" t="str">
        <f>VLOOKUP(Q40,'Basic data'!E4:F8,2,FALSE)</f>
        <v>Moderate</v>
      </c>
      <c r="K40" s="41"/>
      <c r="L40" s="141" t="s">
        <v>309</v>
      </c>
      <c r="M40" s="41"/>
      <c r="N40" s="33"/>
      <c r="O40" s="33"/>
      <c r="Q40" s="21">
        <f>'Stage 1'!Q93</f>
        <v>2</v>
      </c>
      <c r="R40" s="21" t="s">
        <v>298</v>
      </c>
    </row>
    <row r="41" spans="1:18" ht="3" customHeight="1" thickBot="1" x14ac:dyDescent="0.3">
      <c r="A41" s="41"/>
      <c r="B41" s="41"/>
      <c r="C41" s="68"/>
      <c r="D41" s="134"/>
      <c r="E41" s="37"/>
      <c r="F41" s="134"/>
      <c r="G41" s="134"/>
      <c r="H41" s="134"/>
      <c r="I41" s="41"/>
      <c r="J41" s="41"/>
      <c r="K41" s="41"/>
      <c r="L41" s="41"/>
      <c r="M41" s="41"/>
      <c r="N41" s="33"/>
      <c r="O41" s="33"/>
    </row>
    <row r="42" spans="1:18" ht="15.75" thickBot="1" x14ac:dyDescent="0.3">
      <c r="A42" s="41"/>
      <c r="B42" s="41"/>
      <c r="C42" s="68" t="s">
        <v>290</v>
      </c>
      <c r="D42" s="134" t="s">
        <v>291</v>
      </c>
      <c r="E42" s="37"/>
      <c r="F42" s="171" t="s">
        <v>5</v>
      </c>
      <c r="G42" s="171"/>
      <c r="H42" s="171"/>
      <c r="I42" s="41"/>
      <c r="J42" s="136" t="str">
        <f>VLOOKUP(Q42,'Basic data'!E4:F8,2,FALSE)</f>
        <v>Moderate</v>
      </c>
      <c r="K42" s="41"/>
      <c r="L42" s="41"/>
      <c r="M42" s="41"/>
      <c r="N42" s="33"/>
      <c r="O42" s="33"/>
      <c r="Q42" s="21">
        <f>'Stage 1'!Q116</f>
        <v>2</v>
      </c>
      <c r="R42" s="21" t="s">
        <v>298</v>
      </c>
    </row>
    <row r="43" spans="1:18" ht="3" customHeight="1" thickBot="1" x14ac:dyDescent="0.3">
      <c r="A43" s="41"/>
      <c r="B43" s="41"/>
      <c r="C43" s="68"/>
      <c r="D43" s="134"/>
      <c r="E43" s="37"/>
      <c r="F43" s="134"/>
      <c r="G43" s="134"/>
      <c r="H43" s="134"/>
      <c r="I43" s="41"/>
      <c r="J43" s="41"/>
      <c r="K43" s="41"/>
      <c r="L43" s="41"/>
      <c r="M43" s="41"/>
      <c r="N43" s="33"/>
      <c r="O43" s="33"/>
    </row>
    <row r="44" spans="1:18" ht="15.75" thickBot="1" x14ac:dyDescent="0.3">
      <c r="A44" s="41"/>
      <c r="B44" s="41"/>
      <c r="C44" s="68" t="s">
        <v>292</v>
      </c>
      <c r="D44" s="134" t="s">
        <v>118</v>
      </c>
      <c r="E44" s="37"/>
      <c r="F44" s="171" t="s">
        <v>5</v>
      </c>
      <c r="G44" s="171"/>
      <c r="H44" s="171"/>
      <c r="I44" s="41"/>
      <c r="J44" s="136" t="str">
        <f>VLOOKUP(Q44,'Basic data'!E4:F8,2,FALSE)</f>
        <v>Moderate</v>
      </c>
      <c r="K44" s="41"/>
      <c r="L44" s="41"/>
      <c r="M44" s="41"/>
      <c r="N44" s="33"/>
      <c r="O44" s="33"/>
      <c r="Q44" s="21">
        <f>'Stage 1'!Q136</f>
        <v>2</v>
      </c>
      <c r="R44" s="21" t="s">
        <v>298</v>
      </c>
    </row>
    <row r="45" spans="1:18" ht="3" customHeight="1" thickBot="1" x14ac:dyDescent="0.3">
      <c r="A45" s="41"/>
      <c r="B45" s="41"/>
      <c r="C45" s="68"/>
      <c r="D45" s="134"/>
      <c r="E45" s="37"/>
      <c r="F45" s="134"/>
      <c r="G45" s="134"/>
      <c r="H45" s="134"/>
      <c r="I45" s="41"/>
      <c r="J45" s="41"/>
      <c r="K45" s="41"/>
      <c r="L45" s="41"/>
      <c r="M45" s="41"/>
      <c r="N45" s="33"/>
      <c r="O45" s="33"/>
    </row>
    <row r="46" spans="1:18" ht="15.75" thickBot="1" x14ac:dyDescent="0.3">
      <c r="A46" s="41"/>
      <c r="B46" s="41"/>
      <c r="C46" s="68" t="s">
        <v>293</v>
      </c>
      <c r="D46" s="134" t="s">
        <v>294</v>
      </c>
      <c r="E46" s="37"/>
      <c r="F46" s="171" t="s">
        <v>5</v>
      </c>
      <c r="G46" s="171"/>
      <c r="H46" s="171"/>
      <c r="I46" s="41"/>
      <c r="J46" s="136" t="str">
        <f>VLOOKUP(Q46,'Basic data'!E4:F8,2,FALSE)</f>
        <v>Moderate</v>
      </c>
      <c r="K46" s="41"/>
      <c r="L46" s="41"/>
      <c r="M46" s="41"/>
      <c r="N46" s="33"/>
      <c r="O46" s="33"/>
      <c r="Q46" s="21">
        <f>'Stage 1'!Q154</f>
        <v>2</v>
      </c>
      <c r="R46" s="21" t="s">
        <v>298</v>
      </c>
    </row>
    <row r="47" spans="1:18" ht="3" customHeight="1" thickBot="1" x14ac:dyDescent="0.3">
      <c r="A47" s="41"/>
      <c r="B47" s="41"/>
      <c r="C47" s="68"/>
      <c r="D47" s="134"/>
      <c r="E47" s="37"/>
      <c r="F47" s="134"/>
      <c r="G47" s="134"/>
      <c r="H47" s="134"/>
      <c r="I47" s="41"/>
      <c r="J47" s="41"/>
      <c r="K47" s="41"/>
      <c r="L47" s="41"/>
      <c r="M47" s="41"/>
      <c r="N47" s="33"/>
      <c r="O47" s="33"/>
    </row>
    <row r="48" spans="1:18" ht="15.75" thickBot="1" x14ac:dyDescent="0.3">
      <c r="A48" s="41"/>
      <c r="B48" s="41"/>
      <c r="C48" s="68" t="s">
        <v>295</v>
      </c>
      <c r="D48" s="134" t="s">
        <v>296</v>
      </c>
      <c r="E48" s="37"/>
      <c r="F48" s="171" t="s">
        <v>5</v>
      </c>
      <c r="G48" s="171"/>
      <c r="H48" s="171"/>
      <c r="I48" s="41"/>
      <c r="J48" s="136" t="str">
        <f>VLOOKUP(Q48,'Basic data'!E4:F8,2,FALSE)</f>
        <v>Moderate</v>
      </c>
      <c r="K48" s="41"/>
      <c r="L48" s="41"/>
      <c r="M48" s="41"/>
      <c r="N48" s="33"/>
      <c r="O48" s="33"/>
      <c r="Q48" s="21">
        <f>'Stage 1'!Q173</f>
        <v>2</v>
      </c>
      <c r="R48" s="21" t="s">
        <v>298</v>
      </c>
    </row>
    <row r="49" spans="1:18" ht="9" customHeight="1" x14ac:dyDescent="0.25">
      <c r="A49" s="41"/>
      <c r="B49" s="41"/>
      <c r="C49" s="41"/>
      <c r="D49" s="41"/>
      <c r="E49" s="37"/>
      <c r="F49" s="41"/>
      <c r="G49" s="41"/>
      <c r="H49" s="41"/>
      <c r="I49" s="41"/>
      <c r="J49" s="41"/>
      <c r="K49" s="41"/>
      <c r="L49" s="41"/>
      <c r="M49" s="41"/>
      <c r="N49" s="33"/>
      <c r="O49" s="33"/>
    </row>
    <row r="50" spans="1:18" s="40" customFormat="1" ht="18" customHeight="1" x14ac:dyDescent="0.25">
      <c r="A50" s="39"/>
      <c r="B50" s="178" t="s">
        <v>63</v>
      </c>
      <c r="C50" s="179"/>
      <c r="D50" s="179"/>
      <c r="E50" s="179"/>
      <c r="F50" s="179"/>
      <c r="G50" s="179"/>
      <c r="H50" s="179"/>
      <c r="I50" s="179"/>
      <c r="J50" s="179"/>
      <c r="K50" s="179"/>
      <c r="L50" s="179"/>
      <c r="M50" s="179"/>
      <c r="N50" s="180"/>
      <c r="O50" s="39"/>
      <c r="P50" s="21"/>
    </row>
    <row r="51" spans="1:18" ht="3" customHeight="1" x14ac:dyDescent="0.25">
      <c r="A51" s="41"/>
      <c r="B51" s="41"/>
      <c r="C51" s="41"/>
      <c r="D51" s="41"/>
      <c r="E51" s="37"/>
      <c r="F51" s="41"/>
      <c r="G51" s="41"/>
      <c r="H51" s="41"/>
      <c r="I51" s="41"/>
      <c r="J51" s="41"/>
      <c r="K51" s="41"/>
      <c r="L51" s="41"/>
      <c r="M51" s="41"/>
      <c r="N51" s="33"/>
      <c r="O51" s="33"/>
    </row>
    <row r="52" spans="1:18" x14ac:dyDescent="0.25">
      <c r="A52" s="41"/>
      <c r="B52" s="41"/>
      <c r="C52" s="78" t="s">
        <v>71</v>
      </c>
      <c r="D52" s="127"/>
      <c r="E52" s="37"/>
      <c r="F52" s="41"/>
      <c r="G52" s="41"/>
      <c r="H52" s="41"/>
      <c r="I52" s="41"/>
      <c r="J52" s="41"/>
      <c r="K52" s="41"/>
      <c r="L52" s="41"/>
      <c r="M52" s="41"/>
      <c r="N52" s="33"/>
      <c r="O52" s="33"/>
    </row>
    <row r="53" spans="1:18" ht="9" customHeight="1" thickBot="1" x14ac:dyDescent="0.3">
      <c r="A53" s="41"/>
      <c r="B53" s="41"/>
      <c r="C53" s="41"/>
      <c r="D53" s="41"/>
      <c r="E53" s="37"/>
      <c r="F53" s="41"/>
      <c r="G53" s="41"/>
      <c r="H53" s="41"/>
      <c r="I53" s="41"/>
      <c r="J53" s="41"/>
      <c r="K53" s="41"/>
      <c r="L53" s="41"/>
      <c r="M53" s="41"/>
      <c r="N53" s="33"/>
      <c r="O53" s="33"/>
    </row>
    <row r="54" spans="1:18" s="133" customFormat="1" ht="16.5" thickBot="1" x14ac:dyDescent="0.3">
      <c r="A54" s="128"/>
      <c r="B54" s="181" t="s">
        <v>299</v>
      </c>
      <c r="C54" s="182"/>
      <c r="D54" s="182"/>
      <c r="E54" s="182"/>
      <c r="F54" s="182"/>
      <c r="G54" s="182"/>
      <c r="H54" s="182"/>
      <c r="I54" s="182"/>
      <c r="J54" s="183"/>
      <c r="K54" s="129"/>
      <c r="L54" s="130" t="s">
        <v>14</v>
      </c>
      <c r="M54" s="131"/>
      <c r="N54" s="135" t="str">
        <f>VLOOKUP(Q54,'Basic data'!E4:F8,2,FALSE)</f>
        <v>Moderate</v>
      </c>
      <c r="O54" s="132"/>
      <c r="Q54" s="19">
        <f>'Stage 2'!Q4</f>
        <v>2</v>
      </c>
      <c r="R54" s="21" t="s">
        <v>298</v>
      </c>
    </row>
    <row r="55" spans="1:18" ht="9" customHeight="1" thickBot="1" x14ac:dyDescent="0.3">
      <c r="A55" s="41"/>
      <c r="B55" s="41"/>
      <c r="C55" s="41"/>
      <c r="D55" s="41"/>
      <c r="E55" s="37"/>
      <c r="F55" s="41"/>
      <c r="G55" s="41"/>
      <c r="H55" s="41"/>
      <c r="I55" s="41"/>
      <c r="J55" s="41"/>
      <c r="K55" s="41"/>
      <c r="L55" s="41"/>
      <c r="M55" s="41"/>
      <c r="N55" s="33"/>
      <c r="O55" s="33"/>
    </row>
    <row r="56" spans="1:18" ht="15.75" thickBot="1" x14ac:dyDescent="0.3">
      <c r="A56" s="41"/>
      <c r="B56" s="41"/>
      <c r="C56" s="68" t="s">
        <v>300</v>
      </c>
      <c r="D56" s="134" t="s">
        <v>109</v>
      </c>
      <c r="E56" s="37"/>
      <c r="F56" s="171" t="s">
        <v>5</v>
      </c>
      <c r="G56" s="171"/>
      <c r="H56" s="171"/>
      <c r="I56" s="41"/>
      <c r="J56" s="136" t="str">
        <f>VLOOKUP(Q56,'Basic data'!E4:F8,2,FALSE)</f>
        <v>Moderate</v>
      </c>
      <c r="K56" s="41"/>
      <c r="L56" s="41"/>
      <c r="M56" s="41"/>
      <c r="N56" s="33"/>
      <c r="O56" s="33"/>
      <c r="Q56" s="19">
        <f>'Stage 2'!Q10</f>
        <v>2</v>
      </c>
      <c r="R56" s="21" t="s">
        <v>298</v>
      </c>
    </row>
    <row r="57" spans="1:18" ht="3" customHeight="1" thickBot="1" x14ac:dyDescent="0.3">
      <c r="A57" s="41"/>
      <c r="B57" s="41"/>
      <c r="C57" s="68"/>
      <c r="D57" s="134"/>
      <c r="E57" s="37"/>
      <c r="F57" s="134"/>
      <c r="G57" s="134"/>
      <c r="H57" s="134"/>
      <c r="I57" s="41"/>
      <c r="J57" s="41"/>
      <c r="K57" s="41"/>
      <c r="L57" s="41"/>
      <c r="M57" s="41"/>
      <c r="N57" s="33"/>
      <c r="O57" s="33"/>
    </row>
    <row r="58" spans="1:18" ht="15.75" thickBot="1" x14ac:dyDescent="0.3">
      <c r="A58" s="41"/>
      <c r="B58" s="41"/>
      <c r="C58" s="68" t="s">
        <v>301</v>
      </c>
      <c r="D58" s="134" t="s">
        <v>285</v>
      </c>
      <c r="E58" s="37"/>
      <c r="F58" s="171" t="s">
        <v>5</v>
      </c>
      <c r="G58" s="171"/>
      <c r="H58" s="171"/>
      <c r="I58" s="41"/>
      <c r="J58" s="136" t="str">
        <f>VLOOKUP(Q58,'Basic data'!E4:F8,2,FALSE)</f>
        <v>Moderate</v>
      </c>
      <c r="K58" s="41"/>
      <c r="L58" s="41"/>
      <c r="M58" s="41"/>
      <c r="N58" s="33"/>
      <c r="O58" s="33"/>
      <c r="Q58" s="21">
        <f>'Stage 2'!Q27</f>
        <v>2</v>
      </c>
      <c r="R58" s="21" t="s">
        <v>298</v>
      </c>
    </row>
    <row r="59" spans="1:18" ht="3" customHeight="1" thickBot="1" x14ac:dyDescent="0.3">
      <c r="A59" s="41"/>
      <c r="B59" s="41"/>
      <c r="C59" s="68"/>
      <c r="D59" s="134"/>
      <c r="E59" s="37"/>
      <c r="F59" s="134"/>
      <c r="G59" s="134"/>
      <c r="H59" s="134"/>
      <c r="I59" s="41"/>
      <c r="J59" s="41"/>
      <c r="K59" s="41"/>
      <c r="L59" s="41"/>
      <c r="M59" s="41"/>
      <c r="N59" s="33"/>
      <c r="O59" s="33"/>
    </row>
    <row r="60" spans="1:18" ht="15.75" thickBot="1" x14ac:dyDescent="0.3">
      <c r="A60" s="41"/>
      <c r="B60" s="41"/>
      <c r="C60" s="68" t="s">
        <v>302</v>
      </c>
      <c r="D60" s="134" t="s">
        <v>112</v>
      </c>
      <c r="E60" s="37"/>
      <c r="F60" s="171" t="s">
        <v>5</v>
      </c>
      <c r="G60" s="171"/>
      <c r="H60" s="171"/>
      <c r="I60" s="41"/>
      <c r="J60" s="136" t="str">
        <f>VLOOKUP(Q60,'Basic data'!E4:F8,2,FALSE)</f>
        <v>Moderate</v>
      </c>
      <c r="K60" s="41"/>
      <c r="L60" s="141" t="s">
        <v>309</v>
      </c>
      <c r="M60" s="41"/>
      <c r="N60" s="33"/>
      <c r="O60" s="33"/>
      <c r="Q60" s="21">
        <f>'Stage 2'!Q49</f>
        <v>2</v>
      </c>
      <c r="R60" s="21" t="s">
        <v>298</v>
      </c>
    </row>
    <row r="61" spans="1:18" ht="3" customHeight="1" thickBot="1" x14ac:dyDescent="0.3">
      <c r="A61" s="41"/>
      <c r="B61" s="41"/>
      <c r="C61" s="68"/>
      <c r="D61" s="134"/>
      <c r="E61" s="37"/>
      <c r="F61" s="134"/>
      <c r="G61" s="134"/>
      <c r="H61" s="134"/>
      <c r="I61" s="41"/>
      <c r="J61" s="41"/>
      <c r="K61" s="41"/>
      <c r="L61" s="41"/>
      <c r="M61" s="41"/>
      <c r="N61" s="33"/>
      <c r="O61" s="33"/>
    </row>
    <row r="62" spans="1:18" ht="15.75" thickBot="1" x14ac:dyDescent="0.3">
      <c r="A62" s="41"/>
      <c r="B62" s="41"/>
      <c r="C62" s="68" t="s">
        <v>303</v>
      </c>
      <c r="D62" s="134" t="s">
        <v>288</v>
      </c>
      <c r="E62" s="37"/>
      <c r="F62" s="171" t="s">
        <v>5</v>
      </c>
      <c r="G62" s="171"/>
      <c r="H62" s="171"/>
      <c r="I62" s="41"/>
      <c r="J62" s="136" t="str">
        <f>VLOOKUP(Q62,'Basic data'!E4:F8,2,FALSE)</f>
        <v>Moderate</v>
      </c>
      <c r="K62" s="41"/>
      <c r="L62" s="41"/>
      <c r="M62" s="41"/>
      <c r="N62" s="33"/>
      <c r="O62" s="33"/>
      <c r="Q62" s="21">
        <f>'Stage 2'!Q79</f>
        <v>2</v>
      </c>
      <c r="R62" s="21" t="s">
        <v>298</v>
      </c>
    </row>
    <row r="63" spans="1:18" ht="3" customHeight="1" thickBot="1" x14ac:dyDescent="0.3">
      <c r="A63" s="41"/>
      <c r="B63" s="41"/>
      <c r="C63" s="68"/>
      <c r="D63" s="134"/>
      <c r="E63" s="37"/>
      <c r="F63" s="134"/>
      <c r="G63" s="134"/>
      <c r="H63" s="134"/>
      <c r="I63" s="41"/>
      <c r="J63" s="41"/>
      <c r="K63" s="41"/>
      <c r="L63" s="41"/>
      <c r="M63" s="41"/>
      <c r="N63" s="33"/>
      <c r="O63" s="33"/>
    </row>
    <row r="64" spans="1:18" ht="15.75" thickBot="1" x14ac:dyDescent="0.3">
      <c r="A64" s="41"/>
      <c r="B64" s="41"/>
      <c r="C64" s="68" t="s">
        <v>304</v>
      </c>
      <c r="D64" s="134" t="s">
        <v>114</v>
      </c>
      <c r="E64" s="37"/>
      <c r="F64" s="171" t="s">
        <v>5</v>
      </c>
      <c r="G64" s="171"/>
      <c r="H64" s="171"/>
      <c r="I64" s="41"/>
      <c r="J64" s="136" t="str">
        <f>VLOOKUP(Q64,'Basic data'!E4:F8,2,FALSE)</f>
        <v>Moderate</v>
      </c>
      <c r="K64" s="41"/>
      <c r="L64" s="41"/>
      <c r="M64" s="41"/>
      <c r="N64" s="33"/>
      <c r="O64" s="33"/>
      <c r="Q64" s="21">
        <f>'Stage 2'!Q97</f>
        <v>2</v>
      </c>
      <c r="R64" s="21" t="s">
        <v>298</v>
      </c>
    </row>
    <row r="65" spans="1:18" ht="3" customHeight="1" thickBot="1" x14ac:dyDescent="0.3">
      <c r="A65" s="41"/>
      <c r="B65" s="41"/>
      <c r="C65" s="68"/>
      <c r="D65" s="134"/>
      <c r="E65" s="37"/>
      <c r="F65" s="134"/>
      <c r="G65" s="134"/>
      <c r="H65" s="134"/>
      <c r="I65" s="41"/>
      <c r="J65" s="41"/>
      <c r="K65" s="41"/>
      <c r="L65" s="41"/>
      <c r="M65" s="41"/>
      <c r="N65" s="33"/>
      <c r="O65" s="33"/>
    </row>
    <row r="66" spans="1:18" ht="15.75" thickBot="1" x14ac:dyDescent="0.3">
      <c r="A66" s="41"/>
      <c r="B66" s="41"/>
      <c r="C66" s="68" t="s">
        <v>305</v>
      </c>
      <c r="D66" s="134" t="s">
        <v>291</v>
      </c>
      <c r="E66" s="37"/>
      <c r="F66" s="171" t="s">
        <v>5</v>
      </c>
      <c r="G66" s="171"/>
      <c r="H66" s="171"/>
      <c r="I66" s="41"/>
      <c r="J66" s="136" t="str">
        <f>VLOOKUP(Q66,'Basic data'!E4:F8,2,FALSE)</f>
        <v>Moderate</v>
      </c>
      <c r="K66" s="41"/>
      <c r="L66" s="141" t="s">
        <v>309</v>
      </c>
      <c r="M66" s="41"/>
      <c r="N66" s="33"/>
      <c r="O66" s="33"/>
      <c r="Q66" s="21">
        <f>'Stage 2'!Q116</f>
        <v>2</v>
      </c>
      <c r="R66" s="21" t="s">
        <v>298</v>
      </c>
    </row>
    <row r="67" spans="1:18" ht="3" customHeight="1" thickBot="1" x14ac:dyDescent="0.3">
      <c r="A67" s="41"/>
      <c r="B67" s="41"/>
      <c r="C67" s="68"/>
      <c r="D67" s="134"/>
      <c r="E67" s="37"/>
      <c r="F67" s="134"/>
      <c r="G67" s="134"/>
      <c r="H67" s="134"/>
      <c r="I67" s="41"/>
      <c r="J67" s="41"/>
      <c r="K67" s="41"/>
      <c r="L67" s="41"/>
      <c r="M67" s="41"/>
      <c r="N67" s="33"/>
      <c r="O67" s="33"/>
    </row>
    <row r="68" spans="1:18" ht="15.75" thickBot="1" x14ac:dyDescent="0.3">
      <c r="A68" s="41"/>
      <c r="B68" s="41"/>
      <c r="C68" s="68" t="s">
        <v>306</v>
      </c>
      <c r="D68" s="134" t="s">
        <v>118</v>
      </c>
      <c r="E68" s="37"/>
      <c r="F68" s="171" t="s">
        <v>5</v>
      </c>
      <c r="G68" s="171"/>
      <c r="H68" s="171"/>
      <c r="I68" s="41"/>
      <c r="J68" s="136" t="str">
        <f>VLOOKUP(Q68,'Basic data'!E4:F8,2,FALSE)</f>
        <v>Moderate</v>
      </c>
      <c r="K68" s="41"/>
      <c r="L68" s="41"/>
      <c r="M68" s="41"/>
      <c r="N68" s="33"/>
      <c r="O68" s="33"/>
      <c r="Q68" s="21">
        <f>'Stage 2'!Q135</f>
        <v>2</v>
      </c>
      <c r="R68" s="21" t="s">
        <v>298</v>
      </c>
    </row>
    <row r="69" spans="1:18" ht="3" customHeight="1" thickBot="1" x14ac:dyDescent="0.3">
      <c r="A69" s="41"/>
      <c r="B69" s="41"/>
      <c r="C69" s="68"/>
      <c r="D69" s="134"/>
      <c r="E69" s="37"/>
      <c r="F69" s="134"/>
      <c r="G69" s="134"/>
      <c r="H69" s="134"/>
      <c r="I69" s="41"/>
      <c r="J69" s="41"/>
      <c r="K69" s="41"/>
      <c r="L69" s="41"/>
      <c r="M69" s="41"/>
      <c r="N69" s="33"/>
      <c r="O69" s="33"/>
    </row>
    <row r="70" spans="1:18" ht="15.75" thickBot="1" x14ac:dyDescent="0.3">
      <c r="A70" s="41"/>
      <c r="B70" s="41"/>
      <c r="C70" s="68" t="s">
        <v>307</v>
      </c>
      <c r="D70" s="134" t="s">
        <v>294</v>
      </c>
      <c r="E70" s="37"/>
      <c r="F70" s="171" t="s">
        <v>5</v>
      </c>
      <c r="G70" s="171"/>
      <c r="H70" s="171"/>
      <c r="I70" s="41"/>
      <c r="J70" s="136" t="str">
        <f>VLOOKUP(Q70,'Basic data'!E4:F8,2,FALSE)</f>
        <v>Moderate</v>
      </c>
      <c r="K70" s="41"/>
      <c r="L70" s="41"/>
      <c r="M70" s="41"/>
      <c r="N70" s="33"/>
      <c r="O70" s="33"/>
      <c r="Q70" s="21">
        <f>'Stage 2'!Q154</f>
        <v>2</v>
      </c>
      <c r="R70" s="21" t="s">
        <v>298</v>
      </c>
    </row>
    <row r="71" spans="1:18" ht="3" customHeight="1" thickBot="1" x14ac:dyDescent="0.3">
      <c r="A71" s="41"/>
      <c r="B71" s="41"/>
      <c r="C71" s="68"/>
      <c r="D71" s="134"/>
      <c r="E71" s="37"/>
      <c r="F71" s="134"/>
      <c r="G71" s="134"/>
      <c r="H71" s="134"/>
      <c r="I71" s="41"/>
      <c r="J71" s="41"/>
      <c r="K71" s="41"/>
      <c r="L71" s="41"/>
      <c r="M71" s="41"/>
      <c r="N71" s="33"/>
      <c r="O71" s="33"/>
    </row>
    <row r="72" spans="1:18" ht="15.75" thickBot="1" x14ac:dyDescent="0.3">
      <c r="A72" s="41"/>
      <c r="B72" s="41"/>
      <c r="C72" s="68" t="s">
        <v>308</v>
      </c>
      <c r="D72" s="134" t="s">
        <v>296</v>
      </c>
      <c r="E72" s="37"/>
      <c r="F72" s="171" t="s">
        <v>5</v>
      </c>
      <c r="G72" s="171"/>
      <c r="H72" s="171"/>
      <c r="I72" s="41"/>
      <c r="J72" s="136" t="str">
        <f>VLOOKUP(Q72,'Basic data'!E4:F8,2,FALSE)</f>
        <v>Moderate</v>
      </c>
      <c r="K72" s="41"/>
      <c r="L72" s="141" t="s">
        <v>309</v>
      </c>
      <c r="M72" s="41"/>
      <c r="N72" s="33"/>
      <c r="O72" s="33"/>
      <c r="Q72" s="21">
        <f>'Stage 2'!Q172</f>
        <v>2</v>
      </c>
      <c r="R72" s="21" t="s">
        <v>298</v>
      </c>
    </row>
    <row r="73" spans="1:18" ht="9" customHeight="1" x14ac:dyDescent="0.25">
      <c r="A73" s="41"/>
      <c r="B73" s="41"/>
      <c r="C73" s="41"/>
      <c r="D73" s="41"/>
      <c r="E73" s="37"/>
      <c r="F73" s="41"/>
      <c r="G73" s="41"/>
      <c r="H73" s="41"/>
      <c r="I73" s="41"/>
      <c r="J73" s="41"/>
      <c r="K73" s="41"/>
      <c r="L73" s="41"/>
      <c r="M73" s="41"/>
      <c r="N73" s="33"/>
      <c r="O73" s="33"/>
    </row>
    <row r="74" spans="1:18" s="5" customFormat="1" ht="30" customHeight="1" x14ac:dyDescent="0.2">
      <c r="A74" s="4"/>
      <c r="B74" s="148" t="s">
        <v>69</v>
      </c>
      <c r="C74" s="149"/>
      <c r="D74" s="149"/>
      <c r="E74" s="149"/>
      <c r="F74" s="149"/>
      <c r="G74" s="149"/>
      <c r="H74" s="149"/>
      <c r="I74" s="149"/>
      <c r="J74" s="149"/>
      <c r="K74" s="149"/>
      <c r="L74" s="149"/>
      <c r="M74" s="149"/>
      <c r="N74" s="150"/>
      <c r="O74" s="4"/>
    </row>
    <row r="75" spans="1:18" s="3" customFormat="1" ht="9" customHeight="1" x14ac:dyDescent="0.25">
      <c r="A75" s="41"/>
      <c r="B75" s="41"/>
      <c r="C75" s="41"/>
      <c r="D75" s="45"/>
      <c r="E75" s="46"/>
      <c r="F75" s="45"/>
      <c r="G75" s="45"/>
      <c r="H75" s="45"/>
      <c r="I75" s="45"/>
      <c r="J75" s="45"/>
      <c r="K75" s="45"/>
      <c r="L75" s="45"/>
      <c r="M75" s="45"/>
      <c r="N75" s="47"/>
      <c r="O75" s="33"/>
    </row>
  </sheetData>
  <sheetProtection algorithmName="SHA-512" hashValue="dNDnGNT3iFPGVysIxE0sn4mQFtzP3lawXJACoCdeu/jbtt+LPpFEzIiDuXjWekfCEVcoTUcBIXjId46kaHxInA==" saltValue="q41ZE74KKknh7hxf0/Vqrw==" spinCount="100000" sheet="1" selectLockedCells="1"/>
  <mergeCells count="24">
    <mergeCell ref="B74:N74"/>
    <mergeCell ref="B2:N2"/>
    <mergeCell ref="B26:N26"/>
    <mergeCell ref="B50:N50"/>
    <mergeCell ref="B30:J30"/>
    <mergeCell ref="F32:H32"/>
    <mergeCell ref="F34:H34"/>
    <mergeCell ref="F36:H36"/>
    <mergeCell ref="F38:H38"/>
    <mergeCell ref="F40:H40"/>
    <mergeCell ref="F42:H42"/>
    <mergeCell ref="F44:H44"/>
    <mergeCell ref="F46:H46"/>
    <mergeCell ref="F48:H48"/>
    <mergeCell ref="B54:J54"/>
    <mergeCell ref="F56:H56"/>
    <mergeCell ref="F68:H68"/>
    <mergeCell ref="F70:H70"/>
    <mergeCell ref="F72:H72"/>
    <mergeCell ref="F58:H58"/>
    <mergeCell ref="F60:H60"/>
    <mergeCell ref="F62:H62"/>
    <mergeCell ref="F64:H64"/>
    <mergeCell ref="F66:H66"/>
  </mergeCells>
  <conditionalFormatting sqref="N30">
    <cfRule type="colorScale" priority="233">
      <colorScale>
        <cfvo type="min"/>
        <cfvo type="percentile" val="50"/>
        <cfvo type="max"/>
        <color rgb="FFF8696B"/>
        <color rgb="FFFFEB84"/>
        <color rgb="FF63BE7B"/>
      </colorScale>
    </cfRule>
    <cfRule type="colorScale" priority="234">
      <colorScale>
        <cfvo type="min"/>
        <cfvo type="percentile" val="50"/>
        <cfvo type="max"/>
        <color rgb="FF63BE7B"/>
        <color rgb="FFFFEB84"/>
        <color rgb="FFF8696B"/>
      </colorScale>
    </cfRule>
    <cfRule type="containsText" dxfId="119" priority="235" operator="containsText" text="Goed">
      <formula>NOT(ISERROR(SEARCH("Goed",N30)))</formula>
    </cfRule>
  </conditionalFormatting>
  <conditionalFormatting sqref="N30">
    <cfRule type="containsText" dxfId="118" priority="236" operator="containsText" text="Very poor">
      <formula>NOT(ISERROR(SEARCH("Very poor",N30)))</formula>
    </cfRule>
    <cfRule type="containsText" dxfId="117" priority="237" operator="containsText" text="Poor">
      <formula>NOT(ISERROR(SEARCH("Poor",N30)))</formula>
    </cfRule>
    <cfRule type="containsText" dxfId="116" priority="238" operator="containsText" text="Moderate">
      <formula>NOT(ISERROR(SEARCH("Moderate",N30)))</formula>
    </cfRule>
    <cfRule type="containsText" dxfId="115" priority="239" operator="containsText" text="Good">
      <formula>NOT(ISERROR(SEARCH("Good",N30)))</formula>
    </cfRule>
    <cfRule type="containsText" dxfId="114" priority="240" operator="containsText" text="Excellent">
      <formula>NOT(ISERROR(SEARCH("Excellent",N30)))</formula>
    </cfRule>
  </conditionalFormatting>
  <conditionalFormatting sqref="J34">
    <cfRule type="containsText" dxfId="113" priority="148" operator="containsText" text="Very poor">
      <formula>NOT(ISERROR(SEARCH("Very poor",J34)))</formula>
    </cfRule>
    <cfRule type="containsText" dxfId="112" priority="149" operator="containsText" text="Poor">
      <formula>NOT(ISERROR(SEARCH("Poor",J34)))</formula>
    </cfRule>
    <cfRule type="containsText" dxfId="111" priority="150" operator="containsText" text="Moderate">
      <formula>NOT(ISERROR(SEARCH("Moderate",J34)))</formula>
    </cfRule>
    <cfRule type="containsText" dxfId="110" priority="151" operator="containsText" text="Good">
      <formula>NOT(ISERROR(SEARCH("Good",J34)))</formula>
    </cfRule>
    <cfRule type="containsText" dxfId="109" priority="152" operator="containsText" text="Excellent">
      <formula>NOT(ISERROR(SEARCH("Excellent",J34)))</formula>
    </cfRule>
  </conditionalFormatting>
  <conditionalFormatting sqref="J36">
    <cfRule type="containsText" dxfId="108" priority="140" operator="containsText" text="Very poor">
      <formula>NOT(ISERROR(SEARCH("Very poor",J36)))</formula>
    </cfRule>
    <cfRule type="containsText" dxfId="107" priority="141" operator="containsText" text="Poor">
      <formula>NOT(ISERROR(SEARCH("Poor",J36)))</formula>
    </cfRule>
    <cfRule type="containsText" dxfId="106" priority="142" operator="containsText" text="Moderate">
      <formula>NOT(ISERROR(SEARCH("Moderate",J36)))</formula>
    </cfRule>
    <cfRule type="containsText" dxfId="105" priority="143" operator="containsText" text="Good">
      <formula>NOT(ISERROR(SEARCH("Good",J36)))</formula>
    </cfRule>
    <cfRule type="containsText" dxfId="104" priority="144" operator="containsText" text="Excellent">
      <formula>NOT(ISERROR(SEARCH("Excellent",J36)))</formula>
    </cfRule>
  </conditionalFormatting>
  <conditionalFormatting sqref="J38">
    <cfRule type="containsText" dxfId="103" priority="132" operator="containsText" text="Very poor">
      <formula>NOT(ISERROR(SEARCH("Very poor",J38)))</formula>
    </cfRule>
    <cfRule type="containsText" dxfId="102" priority="133" operator="containsText" text="Poor">
      <formula>NOT(ISERROR(SEARCH("Poor",J38)))</formula>
    </cfRule>
    <cfRule type="containsText" dxfId="101" priority="134" operator="containsText" text="Moderate">
      <formula>NOT(ISERROR(SEARCH("Moderate",J38)))</formula>
    </cfRule>
    <cfRule type="containsText" dxfId="100" priority="135" operator="containsText" text="Good">
      <formula>NOT(ISERROR(SEARCH("Good",J38)))</formula>
    </cfRule>
    <cfRule type="containsText" dxfId="99" priority="136" operator="containsText" text="Excellent">
      <formula>NOT(ISERROR(SEARCH("Excellent",J38)))</formula>
    </cfRule>
  </conditionalFormatting>
  <conditionalFormatting sqref="J40">
    <cfRule type="containsText" dxfId="98" priority="124" operator="containsText" text="Very poor">
      <formula>NOT(ISERROR(SEARCH("Very poor",J40)))</formula>
    </cfRule>
    <cfRule type="containsText" dxfId="97" priority="125" operator="containsText" text="Poor">
      <formula>NOT(ISERROR(SEARCH("Poor",J40)))</formula>
    </cfRule>
    <cfRule type="containsText" dxfId="96" priority="126" operator="containsText" text="Moderate">
      <formula>NOT(ISERROR(SEARCH("Moderate",J40)))</formula>
    </cfRule>
    <cfRule type="containsText" dxfId="95" priority="127" operator="containsText" text="Good">
      <formula>NOT(ISERROR(SEARCH("Good",J40)))</formula>
    </cfRule>
    <cfRule type="containsText" dxfId="94" priority="128" operator="containsText" text="Excellent">
      <formula>NOT(ISERROR(SEARCH("Excellent",J40)))</formula>
    </cfRule>
  </conditionalFormatting>
  <conditionalFormatting sqref="J42">
    <cfRule type="containsText" dxfId="93" priority="116" operator="containsText" text="Very poor">
      <formula>NOT(ISERROR(SEARCH("Very poor",J42)))</formula>
    </cfRule>
    <cfRule type="containsText" dxfId="92" priority="117" operator="containsText" text="Poor">
      <formula>NOT(ISERROR(SEARCH("Poor",J42)))</formula>
    </cfRule>
    <cfRule type="containsText" dxfId="91" priority="118" operator="containsText" text="Moderate">
      <formula>NOT(ISERROR(SEARCH("Moderate",J42)))</formula>
    </cfRule>
    <cfRule type="containsText" dxfId="90" priority="119" operator="containsText" text="Good">
      <formula>NOT(ISERROR(SEARCH("Good",J42)))</formula>
    </cfRule>
    <cfRule type="containsText" dxfId="89" priority="120" operator="containsText" text="Excellent">
      <formula>NOT(ISERROR(SEARCH("Excellent",J42)))</formula>
    </cfRule>
  </conditionalFormatting>
  <conditionalFormatting sqref="J44">
    <cfRule type="containsText" dxfId="88" priority="108" operator="containsText" text="Very poor">
      <formula>NOT(ISERROR(SEARCH("Very poor",J44)))</formula>
    </cfRule>
    <cfRule type="containsText" dxfId="87" priority="109" operator="containsText" text="Poor">
      <formula>NOT(ISERROR(SEARCH("Poor",J44)))</formula>
    </cfRule>
    <cfRule type="containsText" dxfId="86" priority="110" operator="containsText" text="Moderate">
      <formula>NOT(ISERROR(SEARCH("Moderate",J44)))</formula>
    </cfRule>
    <cfRule type="containsText" dxfId="85" priority="111" operator="containsText" text="Good">
      <formula>NOT(ISERROR(SEARCH("Good",J44)))</formula>
    </cfRule>
    <cfRule type="containsText" dxfId="84" priority="112" operator="containsText" text="Excellent">
      <formula>NOT(ISERROR(SEARCH("Excellent",J44)))</formula>
    </cfRule>
  </conditionalFormatting>
  <conditionalFormatting sqref="J46">
    <cfRule type="containsText" dxfId="83" priority="100" operator="containsText" text="Very poor">
      <formula>NOT(ISERROR(SEARCH("Very poor",J46)))</formula>
    </cfRule>
    <cfRule type="containsText" dxfId="82" priority="101" operator="containsText" text="Poor">
      <formula>NOT(ISERROR(SEARCH("Poor",J46)))</formula>
    </cfRule>
    <cfRule type="containsText" dxfId="81" priority="102" operator="containsText" text="Moderate">
      <formula>NOT(ISERROR(SEARCH("Moderate",J46)))</formula>
    </cfRule>
    <cfRule type="containsText" dxfId="80" priority="103" operator="containsText" text="Good">
      <formula>NOT(ISERROR(SEARCH("Good",J46)))</formula>
    </cfRule>
    <cfRule type="containsText" dxfId="79" priority="104" operator="containsText" text="Excellent">
      <formula>NOT(ISERROR(SEARCH("Excellent",J46)))</formula>
    </cfRule>
  </conditionalFormatting>
  <conditionalFormatting sqref="J48">
    <cfRule type="containsText" dxfId="78" priority="92" operator="containsText" text="Very poor">
      <formula>NOT(ISERROR(SEARCH("Very poor",J48)))</formula>
    </cfRule>
    <cfRule type="containsText" dxfId="77" priority="93" operator="containsText" text="Poor">
      <formula>NOT(ISERROR(SEARCH("Poor",J48)))</formula>
    </cfRule>
    <cfRule type="containsText" dxfId="76" priority="94" operator="containsText" text="Moderate">
      <formula>NOT(ISERROR(SEARCH("Moderate",J48)))</formula>
    </cfRule>
    <cfRule type="containsText" dxfId="75" priority="95" operator="containsText" text="Good">
      <formula>NOT(ISERROR(SEARCH("Good",J48)))</formula>
    </cfRule>
    <cfRule type="containsText" dxfId="74" priority="96" operator="containsText" text="Excellent">
      <formula>NOT(ISERROR(SEARCH("Excellent",J48)))</formula>
    </cfRule>
  </conditionalFormatting>
  <conditionalFormatting sqref="N54">
    <cfRule type="containsText" dxfId="73" priority="84" operator="containsText" text="Very poor">
      <formula>NOT(ISERROR(SEARCH("Very poor",N54)))</formula>
    </cfRule>
    <cfRule type="containsText" dxfId="72" priority="85" operator="containsText" text="Poor">
      <formula>NOT(ISERROR(SEARCH("Poor",N54)))</formula>
    </cfRule>
    <cfRule type="containsText" dxfId="71" priority="86" operator="containsText" text="Moderate">
      <formula>NOT(ISERROR(SEARCH("Moderate",N54)))</formula>
    </cfRule>
    <cfRule type="containsText" dxfId="70" priority="87" operator="containsText" text="Good">
      <formula>NOT(ISERROR(SEARCH("Good",N54)))</formula>
    </cfRule>
    <cfRule type="containsText" dxfId="69" priority="88" operator="containsText" text="Excellent">
      <formula>NOT(ISERROR(SEARCH("Excellent",N54)))</formula>
    </cfRule>
  </conditionalFormatting>
  <conditionalFormatting sqref="J32">
    <cfRule type="colorScale" priority="153">
      <colorScale>
        <cfvo type="min"/>
        <cfvo type="percentile" val="50"/>
        <cfvo type="max"/>
        <color rgb="FFF8696B"/>
        <color rgb="FFFFEB84"/>
        <color rgb="FF63BE7B"/>
      </colorScale>
    </cfRule>
    <cfRule type="colorScale" priority="154">
      <colorScale>
        <cfvo type="min"/>
        <cfvo type="percentile" val="50"/>
        <cfvo type="max"/>
        <color rgb="FF63BE7B"/>
        <color rgb="FFFFEB84"/>
        <color rgb="FFF8696B"/>
      </colorScale>
    </cfRule>
    <cfRule type="containsText" dxfId="68" priority="155" operator="containsText" text="Goed">
      <formula>NOT(ISERROR(SEARCH("Goed",J32)))</formula>
    </cfRule>
  </conditionalFormatting>
  <conditionalFormatting sqref="J32">
    <cfRule type="containsText" dxfId="67" priority="156" operator="containsText" text="Very poor">
      <formula>NOT(ISERROR(SEARCH("Very poor",J32)))</formula>
    </cfRule>
    <cfRule type="containsText" dxfId="66" priority="157" operator="containsText" text="Poor">
      <formula>NOT(ISERROR(SEARCH("Poor",J32)))</formula>
    </cfRule>
    <cfRule type="containsText" dxfId="65" priority="158" operator="containsText" text="Moderate">
      <formula>NOT(ISERROR(SEARCH("Moderate",J32)))</formula>
    </cfRule>
    <cfRule type="containsText" dxfId="64" priority="159" operator="containsText" text="Good">
      <formula>NOT(ISERROR(SEARCH("Good",J32)))</formula>
    </cfRule>
    <cfRule type="containsText" dxfId="63" priority="160" operator="containsText" text="Excellent">
      <formula>NOT(ISERROR(SEARCH("Excellent",J32)))</formula>
    </cfRule>
  </conditionalFormatting>
  <conditionalFormatting sqref="J34">
    <cfRule type="colorScale" priority="145">
      <colorScale>
        <cfvo type="min"/>
        <cfvo type="percentile" val="50"/>
        <cfvo type="max"/>
        <color rgb="FFF8696B"/>
        <color rgb="FFFFEB84"/>
        <color rgb="FF63BE7B"/>
      </colorScale>
    </cfRule>
    <cfRule type="colorScale" priority="146">
      <colorScale>
        <cfvo type="min"/>
        <cfvo type="percentile" val="50"/>
        <cfvo type="max"/>
        <color rgb="FF63BE7B"/>
        <color rgb="FFFFEB84"/>
        <color rgb="FFF8696B"/>
      </colorScale>
    </cfRule>
    <cfRule type="containsText" dxfId="62" priority="147" operator="containsText" text="Goed">
      <formula>NOT(ISERROR(SEARCH("Goed",J34)))</formula>
    </cfRule>
  </conditionalFormatting>
  <conditionalFormatting sqref="J36">
    <cfRule type="colorScale" priority="137">
      <colorScale>
        <cfvo type="min"/>
        <cfvo type="percentile" val="50"/>
        <cfvo type="max"/>
        <color rgb="FFF8696B"/>
        <color rgb="FFFFEB84"/>
        <color rgb="FF63BE7B"/>
      </colorScale>
    </cfRule>
    <cfRule type="colorScale" priority="138">
      <colorScale>
        <cfvo type="min"/>
        <cfvo type="percentile" val="50"/>
        <cfvo type="max"/>
        <color rgb="FF63BE7B"/>
        <color rgb="FFFFEB84"/>
        <color rgb="FFF8696B"/>
      </colorScale>
    </cfRule>
    <cfRule type="containsText" dxfId="61" priority="139" operator="containsText" text="Goed">
      <formula>NOT(ISERROR(SEARCH("Goed",J36)))</formula>
    </cfRule>
  </conditionalFormatting>
  <conditionalFormatting sqref="J38">
    <cfRule type="colorScale" priority="129">
      <colorScale>
        <cfvo type="min"/>
        <cfvo type="percentile" val="50"/>
        <cfvo type="max"/>
        <color rgb="FFF8696B"/>
        <color rgb="FFFFEB84"/>
        <color rgb="FF63BE7B"/>
      </colorScale>
    </cfRule>
    <cfRule type="colorScale" priority="130">
      <colorScale>
        <cfvo type="min"/>
        <cfvo type="percentile" val="50"/>
        <cfvo type="max"/>
        <color rgb="FF63BE7B"/>
        <color rgb="FFFFEB84"/>
        <color rgb="FFF8696B"/>
      </colorScale>
    </cfRule>
    <cfRule type="containsText" dxfId="60" priority="131" operator="containsText" text="Goed">
      <formula>NOT(ISERROR(SEARCH("Goed",J38)))</formula>
    </cfRule>
  </conditionalFormatting>
  <conditionalFormatting sqref="J40">
    <cfRule type="colorScale" priority="121">
      <colorScale>
        <cfvo type="min"/>
        <cfvo type="percentile" val="50"/>
        <cfvo type="max"/>
        <color rgb="FFF8696B"/>
        <color rgb="FFFFEB84"/>
        <color rgb="FF63BE7B"/>
      </colorScale>
    </cfRule>
    <cfRule type="colorScale" priority="122">
      <colorScale>
        <cfvo type="min"/>
        <cfvo type="percentile" val="50"/>
        <cfvo type="max"/>
        <color rgb="FF63BE7B"/>
        <color rgb="FFFFEB84"/>
        <color rgb="FFF8696B"/>
      </colorScale>
    </cfRule>
    <cfRule type="containsText" dxfId="59" priority="123" operator="containsText" text="Goed">
      <formula>NOT(ISERROR(SEARCH("Goed",J40)))</formula>
    </cfRule>
  </conditionalFormatting>
  <conditionalFormatting sqref="J42">
    <cfRule type="colorScale" priority="113">
      <colorScale>
        <cfvo type="min"/>
        <cfvo type="percentile" val="50"/>
        <cfvo type="max"/>
        <color rgb="FFF8696B"/>
        <color rgb="FFFFEB84"/>
        <color rgb="FF63BE7B"/>
      </colorScale>
    </cfRule>
    <cfRule type="colorScale" priority="114">
      <colorScale>
        <cfvo type="min"/>
        <cfvo type="percentile" val="50"/>
        <cfvo type="max"/>
        <color rgb="FF63BE7B"/>
        <color rgb="FFFFEB84"/>
        <color rgb="FFF8696B"/>
      </colorScale>
    </cfRule>
    <cfRule type="containsText" dxfId="58" priority="115" operator="containsText" text="Goed">
      <formula>NOT(ISERROR(SEARCH("Goed",J42)))</formula>
    </cfRule>
  </conditionalFormatting>
  <conditionalFormatting sqref="J44">
    <cfRule type="colorScale" priority="105">
      <colorScale>
        <cfvo type="min"/>
        <cfvo type="percentile" val="50"/>
        <cfvo type="max"/>
        <color rgb="FFF8696B"/>
        <color rgb="FFFFEB84"/>
        <color rgb="FF63BE7B"/>
      </colorScale>
    </cfRule>
    <cfRule type="colorScale" priority="106">
      <colorScale>
        <cfvo type="min"/>
        <cfvo type="percentile" val="50"/>
        <cfvo type="max"/>
        <color rgb="FF63BE7B"/>
        <color rgb="FFFFEB84"/>
        <color rgb="FFF8696B"/>
      </colorScale>
    </cfRule>
    <cfRule type="containsText" dxfId="57" priority="107" operator="containsText" text="Goed">
      <formula>NOT(ISERROR(SEARCH("Goed",J44)))</formula>
    </cfRule>
  </conditionalFormatting>
  <conditionalFormatting sqref="J46">
    <cfRule type="colorScale" priority="97">
      <colorScale>
        <cfvo type="min"/>
        <cfvo type="percentile" val="50"/>
        <cfvo type="max"/>
        <color rgb="FFF8696B"/>
        <color rgb="FFFFEB84"/>
        <color rgb="FF63BE7B"/>
      </colorScale>
    </cfRule>
    <cfRule type="colorScale" priority="98">
      <colorScale>
        <cfvo type="min"/>
        <cfvo type="percentile" val="50"/>
        <cfvo type="max"/>
        <color rgb="FF63BE7B"/>
        <color rgb="FFFFEB84"/>
        <color rgb="FFF8696B"/>
      </colorScale>
    </cfRule>
    <cfRule type="containsText" dxfId="56" priority="99" operator="containsText" text="Goed">
      <formula>NOT(ISERROR(SEARCH("Goed",J46)))</formula>
    </cfRule>
  </conditionalFormatting>
  <conditionalFormatting sqref="J48">
    <cfRule type="colorScale" priority="89">
      <colorScale>
        <cfvo type="min"/>
        <cfvo type="percentile" val="50"/>
        <cfvo type="max"/>
        <color rgb="FFF8696B"/>
        <color rgb="FFFFEB84"/>
        <color rgb="FF63BE7B"/>
      </colorScale>
    </cfRule>
    <cfRule type="colorScale" priority="90">
      <colorScale>
        <cfvo type="min"/>
        <cfvo type="percentile" val="50"/>
        <cfvo type="max"/>
        <color rgb="FF63BE7B"/>
        <color rgb="FFFFEB84"/>
        <color rgb="FFF8696B"/>
      </colorScale>
    </cfRule>
    <cfRule type="containsText" dxfId="55" priority="91" operator="containsText" text="Goed">
      <formula>NOT(ISERROR(SEARCH("Goed",J48)))</formula>
    </cfRule>
  </conditionalFormatting>
  <conditionalFormatting sqref="N54">
    <cfRule type="colorScale" priority="81">
      <colorScale>
        <cfvo type="min"/>
        <cfvo type="percentile" val="50"/>
        <cfvo type="max"/>
        <color rgb="FFF8696B"/>
        <color rgb="FFFFEB84"/>
        <color rgb="FF63BE7B"/>
      </colorScale>
    </cfRule>
    <cfRule type="colorScale" priority="82">
      <colorScale>
        <cfvo type="min"/>
        <cfvo type="percentile" val="50"/>
        <cfvo type="max"/>
        <color rgb="FF63BE7B"/>
        <color rgb="FFFFEB84"/>
        <color rgb="FFF8696B"/>
      </colorScale>
    </cfRule>
    <cfRule type="containsText" dxfId="54" priority="83" operator="containsText" text="Goed">
      <formula>NOT(ISERROR(SEARCH("Goed",N54)))</formula>
    </cfRule>
  </conditionalFormatting>
  <conditionalFormatting sqref="J56">
    <cfRule type="colorScale" priority="73">
      <colorScale>
        <cfvo type="min"/>
        <cfvo type="percentile" val="50"/>
        <cfvo type="max"/>
        <color rgb="FFF8696B"/>
        <color rgb="FFFFEB84"/>
        <color rgb="FF63BE7B"/>
      </colorScale>
    </cfRule>
    <cfRule type="colorScale" priority="74">
      <colorScale>
        <cfvo type="min"/>
        <cfvo type="percentile" val="50"/>
        <cfvo type="max"/>
        <color rgb="FF63BE7B"/>
        <color rgb="FFFFEB84"/>
        <color rgb="FFF8696B"/>
      </colorScale>
    </cfRule>
    <cfRule type="containsText" dxfId="53" priority="75" operator="containsText" text="Goed">
      <formula>NOT(ISERROR(SEARCH("Goed",J56)))</formula>
    </cfRule>
  </conditionalFormatting>
  <conditionalFormatting sqref="J56">
    <cfRule type="containsText" dxfId="52" priority="76" operator="containsText" text="Very poor">
      <formula>NOT(ISERROR(SEARCH("Very poor",J56)))</formula>
    </cfRule>
    <cfRule type="containsText" dxfId="51" priority="77" operator="containsText" text="Poor">
      <formula>NOT(ISERROR(SEARCH("Poor",J56)))</formula>
    </cfRule>
    <cfRule type="containsText" dxfId="50" priority="78" operator="containsText" text="Moderate">
      <formula>NOT(ISERROR(SEARCH("Moderate",J56)))</formula>
    </cfRule>
    <cfRule type="containsText" dxfId="49" priority="79" operator="containsText" text="Good">
      <formula>NOT(ISERROR(SEARCH("Good",J56)))</formula>
    </cfRule>
    <cfRule type="containsText" dxfId="48" priority="80" operator="containsText" text="Excellent">
      <formula>NOT(ISERROR(SEARCH("Excellent",J56)))</formula>
    </cfRule>
  </conditionalFormatting>
  <conditionalFormatting sqref="J58">
    <cfRule type="colorScale" priority="65">
      <colorScale>
        <cfvo type="min"/>
        <cfvo type="percentile" val="50"/>
        <cfvo type="max"/>
        <color rgb="FFF8696B"/>
        <color rgb="FFFFEB84"/>
        <color rgb="FF63BE7B"/>
      </colorScale>
    </cfRule>
    <cfRule type="colorScale" priority="66">
      <colorScale>
        <cfvo type="min"/>
        <cfvo type="percentile" val="50"/>
        <cfvo type="max"/>
        <color rgb="FF63BE7B"/>
        <color rgb="FFFFEB84"/>
        <color rgb="FFF8696B"/>
      </colorScale>
    </cfRule>
    <cfRule type="containsText" dxfId="47" priority="67" operator="containsText" text="Goed">
      <formula>NOT(ISERROR(SEARCH("Goed",J58)))</formula>
    </cfRule>
  </conditionalFormatting>
  <conditionalFormatting sqref="J58">
    <cfRule type="containsText" dxfId="46" priority="68" operator="containsText" text="Very poor">
      <formula>NOT(ISERROR(SEARCH("Very poor",J58)))</formula>
    </cfRule>
    <cfRule type="containsText" dxfId="45" priority="69" operator="containsText" text="Poor">
      <formula>NOT(ISERROR(SEARCH("Poor",J58)))</formula>
    </cfRule>
    <cfRule type="containsText" dxfId="44" priority="70" operator="containsText" text="Moderate">
      <formula>NOT(ISERROR(SEARCH("Moderate",J58)))</formula>
    </cfRule>
    <cfRule type="containsText" dxfId="43" priority="71" operator="containsText" text="Good">
      <formula>NOT(ISERROR(SEARCH("Good",J58)))</formula>
    </cfRule>
    <cfRule type="containsText" dxfId="42" priority="72" operator="containsText" text="Excellent">
      <formula>NOT(ISERROR(SEARCH("Excellent",J58)))</formula>
    </cfRule>
  </conditionalFormatting>
  <conditionalFormatting sqref="J62">
    <cfRule type="containsText" dxfId="41" priority="52" operator="containsText" text="Very poor">
      <formula>NOT(ISERROR(SEARCH("Very poor",J62)))</formula>
    </cfRule>
    <cfRule type="containsText" dxfId="40" priority="53" operator="containsText" text="Poor">
      <formula>NOT(ISERROR(SEARCH("Poor",J62)))</formula>
    </cfRule>
    <cfRule type="containsText" dxfId="39" priority="54" operator="containsText" text="Moderate">
      <formula>NOT(ISERROR(SEARCH("Moderate",J62)))</formula>
    </cfRule>
    <cfRule type="containsText" dxfId="38" priority="55" operator="containsText" text="Good">
      <formula>NOT(ISERROR(SEARCH("Good",J62)))</formula>
    </cfRule>
    <cfRule type="containsText" dxfId="37" priority="56" operator="containsText" text="Excellent">
      <formula>NOT(ISERROR(SEARCH("Excellent",J62)))</formula>
    </cfRule>
  </conditionalFormatting>
  <conditionalFormatting sqref="J62">
    <cfRule type="colorScale" priority="49">
      <colorScale>
        <cfvo type="min"/>
        <cfvo type="percentile" val="50"/>
        <cfvo type="max"/>
        <color rgb="FFF8696B"/>
        <color rgb="FFFFEB84"/>
        <color rgb="FF63BE7B"/>
      </colorScale>
    </cfRule>
    <cfRule type="colorScale" priority="50">
      <colorScale>
        <cfvo type="min"/>
        <cfvo type="percentile" val="50"/>
        <cfvo type="max"/>
        <color rgb="FF63BE7B"/>
        <color rgb="FFFFEB84"/>
        <color rgb="FFF8696B"/>
      </colorScale>
    </cfRule>
    <cfRule type="containsText" dxfId="36" priority="51" operator="containsText" text="Goed">
      <formula>NOT(ISERROR(SEARCH("Goed",J62)))</formula>
    </cfRule>
  </conditionalFormatting>
  <conditionalFormatting sqref="J64">
    <cfRule type="colorScale" priority="41">
      <colorScale>
        <cfvo type="min"/>
        <cfvo type="percentile" val="50"/>
        <cfvo type="max"/>
        <color rgb="FFF8696B"/>
        <color rgb="FFFFEB84"/>
        <color rgb="FF63BE7B"/>
      </colorScale>
    </cfRule>
    <cfRule type="colorScale" priority="42">
      <colorScale>
        <cfvo type="min"/>
        <cfvo type="percentile" val="50"/>
        <cfvo type="max"/>
        <color rgb="FF63BE7B"/>
        <color rgb="FFFFEB84"/>
        <color rgb="FFF8696B"/>
      </colorScale>
    </cfRule>
    <cfRule type="containsText" dxfId="35" priority="43" operator="containsText" text="Goed">
      <formula>NOT(ISERROR(SEARCH("Goed",J64)))</formula>
    </cfRule>
  </conditionalFormatting>
  <conditionalFormatting sqref="J64">
    <cfRule type="containsText" dxfId="34" priority="44" operator="containsText" text="Very poor">
      <formula>NOT(ISERROR(SEARCH("Very poor",J64)))</formula>
    </cfRule>
    <cfRule type="containsText" dxfId="33" priority="45" operator="containsText" text="Poor">
      <formula>NOT(ISERROR(SEARCH("Poor",J64)))</formula>
    </cfRule>
    <cfRule type="containsText" dxfId="32" priority="46" operator="containsText" text="Moderate">
      <formula>NOT(ISERROR(SEARCH("Moderate",J64)))</formula>
    </cfRule>
    <cfRule type="containsText" dxfId="31" priority="47" operator="containsText" text="Good">
      <formula>NOT(ISERROR(SEARCH("Good",J64)))</formula>
    </cfRule>
    <cfRule type="containsText" dxfId="30" priority="48" operator="containsText" text="Excellent">
      <formula>NOT(ISERROR(SEARCH("Excellent",J64)))</formula>
    </cfRule>
  </conditionalFormatting>
  <conditionalFormatting sqref="J66">
    <cfRule type="colorScale" priority="33">
      <colorScale>
        <cfvo type="min"/>
        <cfvo type="percentile" val="50"/>
        <cfvo type="max"/>
        <color rgb="FFF8696B"/>
        <color rgb="FFFFEB84"/>
        <color rgb="FF63BE7B"/>
      </colorScale>
    </cfRule>
    <cfRule type="colorScale" priority="34">
      <colorScale>
        <cfvo type="min"/>
        <cfvo type="percentile" val="50"/>
        <cfvo type="max"/>
        <color rgb="FF63BE7B"/>
        <color rgb="FFFFEB84"/>
        <color rgb="FFF8696B"/>
      </colorScale>
    </cfRule>
    <cfRule type="containsText" dxfId="29" priority="35" operator="containsText" text="Goed">
      <formula>NOT(ISERROR(SEARCH("Goed",J66)))</formula>
    </cfRule>
  </conditionalFormatting>
  <conditionalFormatting sqref="J66">
    <cfRule type="containsText" dxfId="28" priority="36" operator="containsText" text="Very poor">
      <formula>NOT(ISERROR(SEARCH("Very poor",J66)))</formula>
    </cfRule>
    <cfRule type="containsText" dxfId="27" priority="37" operator="containsText" text="Poor">
      <formula>NOT(ISERROR(SEARCH("Poor",J66)))</formula>
    </cfRule>
    <cfRule type="containsText" dxfId="26" priority="38" operator="containsText" text="Moderate">
      <formula>NOT(ISERROR(SEARCH("Moderate",J66)))</formula>
    </cfRule>
    <cfRule type="containsText" dxfId="25" priority="39" operator="containsText" text="Good">
      <formula>NOT(ISERROR(SEARCH("Good",J66)))</formula>
    </cfRule>
    <cfRule type="containsText" dxfId="24" priority="40" operator="containsText" text="Excellent">
      <formula>NOT(ISERROR(SEARCH("Excellent",J66)))</formula>
    </cfRule>
  </conditionalFormatting>
  <conditionalFormatting sqref="J68">
    <cfRule type="colorScale" priority="25">
      <colorScale>
        <cfvo type="min"/>
        <cfvo type="percentile" val="50"/>
        <cfvo type="max"/>
        <color rgb="FFF8696B"/>
        <color rgb="FFFFEB84"/>
        <color rgb="FF63BE7B"/>
      </colorScale>
    </cfRule>
    <cfRule type="colorScale" priority="26">
      <colorScale>
        <cfvo type="min"/>
        <cfvo type="percentile" val="50"/>
        <cfvo type="max"/>
        <color rgb="FF63BE7B"/>
        <color rgb="FFFFEB84"/>
        <color rgb="FFF8696B"/>
      </colorScale>
    </cfRule>
    <cfRule type="containsText" dxfId="23" priority="27" operator="containsText" text="Goed">
      <formula>NOT(ISERROR(SEARCH("Goed",J68)))</formula>
    </cfRule>
  </conditionalFormatting>
  <conditionalFormatting sqref="J68">
    <cfRule type="containsText" dxfId="22" priority="28" operator="containsText" text="Very poor">
      <formula>NOT(ISERROR(SEARCH("Very poor",J68)))</formula>
    </cfRule>
    <cfRule type="containsText" dxfId="21" priority="29" operator="containsText" text="Poor">
      <formula>NOT(ISERROR(SEARCH("Poor",J68)))</formula>
    </cfRule>
    <cfRule type="containsText" dxfId="20" priority="30" operator="containsText" text="Moderate">
      <formula>NOT(ISERROR(SEARCH("Moderate",J68)))</formula>
    </cfRule>
    <cfRule type="containsText" dxfId="19" priority="31" operator="containsText" text="Good">
      <formula>NOT(ISERROR(SEARCH("Good",J68)))</formula>
    </cfRule>
    <cfRule type="containsText" dxfId="18" priority="32" operator="containsText" text="Excellent">
      <formula>NOT(ISERROR(SEARCH("Excellent",J68)))</formula>
    </cfRule>
  </conditionalFormatting>
  <conditionalFormatting sqref="J70">
    <cfRule type="colorScale" priority="17">
      <colorScale>
        <cfvo type="min"/>
        <cfvo type="percentile" val="50"/>
        <cfvo type="max"/>
        <color rgb="FFF8696B"/>
        <color rgb="FFFFEB84"/>
        <color rgb="FF63BE7B"/>
      </colorScale>
    </cfRule>
    <cfRule type="colorScale" priority="18">
      <colorScale>
        <cfvo type="min"/>
        <cfvo type="percentile" val="50"/>
        <cfvo type="max"/>
        <color rgb="FF63BE7B"/>
        <color rgb="FFFFEB84"/>
        <color rgb="FFF8696B"/>
      </colorScale>
    </cfRule>
    <cfRule type="containsText" dxfId="17" priority="19" operator="containsText" text="Goed">
      <formula>NOT(ISERROR(SEARCH("Goed",J70)))</formula>
    </cfRule>
  </conditionalFormatting>
  <conditionalFormatting sqref="J70">
    <cfRule type="containsText" dxfId="16" priority="20" operator="containsText" text="Very poor">
      <formula>NOT(ISERROR(SEARCH("Very poor",J70)))</formula>
    </cfRule>
    <cfRule type="containsText" dxfId="15" priority="21" operator="containsText" text="Poor">
      <formula>NOT(ISERROR(SEARCH("Poor",J70)))</formula>
    </cfRule>
    <cfRule type="containsText" dxfId="14" priority="22" operator="containsText" text="Moderate">
      <formula>NOT(ISERROR(SEARCH("Moderate",J70)))</formula>
    </cfRule>
    <cfRule type="containsText" dxfId="13" priority="23" operator="containsText" text="Good">
      <formula>NOT(ISERROR(SEARCH("Good",J70)))</formula>
    </cfRule>
    <cfRule type="containsText" dxfId="12" priority="24" operator="containsText" text="Excellent">
      <formula>NOT(ISERROR(SEARCH("Excellent",J70)))</formula>
    </cfRule>
  </conditionalFormatting>
  <conditionalFormatting sqref="J72">
    <cfRule type="colorScale" priority="9">
      <colorScale>
        <cfvo type="min"/>
        <cfvo type="percentile" val="50"/>
        <cfvo type="max"/>
        <color rgb="FFF8696B"/>
        <color rgb="FFFFEB84"/>
        <color rgb="FF63BE7B"/>
      </colorScale>
    </cfRule>
    <cfRule type="colorScale" priority="10">
      <colorScale>
        <cfvo type="min"/>
        <cfvo type="percentile" val="50"/>
        <cfvo type="max"/>
        <color rgb="FF63BE7B"/>
        <color rgb="FFFFEB84"/>
        <color rgb="FFF8696B"/>
      </colorScale>
    </cfRule>
    <cfRule type="containsText" dxfId="11" priority="11" operator="containsText" text="Goed">
      <formula>NOT(ISERROR(SEARCH("Goed",J72)))</formula>
    </cfRule>
  </conditionalFormatting>
  <conditionalFormatting sqref="J72">
    <cfRule type="containsText" dxfId="10" priority="12" operator="containsText" text="Very poor">
      <formula>NOT(ISERROR(SEARCH("Very poor",J72)))</formula>
    </cfRule>
    <cfRule type="containsText" dxfId="9" priority="13" operator="containsText" text="Poor">
      <formula>NOT(ISERROR(SEARCH("Poor",J72)))</formula>
    </cfRule>
    <cfRule type="containsText" dxfId="8" priority="14" operator="containsText" text="Moderate">
      <formula>NOT(ISERROR(SEARCH("Moderate",J72)))</formula>
    </cfRule>
    <cfRule type="containsText" dxfId="7" priority="15" operator="containsText" text="Good">
      <formula>NOT(ISERROR(SEARCH("Good",J72)))</formula>
    </cfRule>
    <cfRule type="containsText" dxfId="6" priority="16" operator="containsText" text="Excellent">
      <formula>NOT(ISERROR(SEARCH("Excellent",J72)))</formula>
    </cfRule>
  </conditionalFormatting>
  <conditionalFormatting sqref="J60">
    <cfRule type="colorScale" priority="1">
      <colorScale>
        <cfvo type="min"/>
        <cfvo type="percentile" val="50"/>
        <cfvo type="max"/>
        <color rgb="FFF8696B"/>
        <color rgb="FFFFEB84"/>
        <color rgb="FF63BE7B"/>
      </colorScale>
    </cfRule>
    <cfRule type="colorScale" priority="2">
      <colorScale>
        <cfvo type="min"/>
        <cfvo type="percentile" val="50"/>
        <cfvo type="max"/>
        <color rgb="FF63BE7B"/>
        <color rgb="FFFFEB84"/>
        <color rgb="FFF8696B"/>
      </colorScale>
    </cfRule>
    <cfRule type="containsText" dxfId="5" priority="3" operator="containsText" text="Goed">
      <formula>NOT(ISERROR(SEARCH("Goed",J60)))</formula>
    </cfRule>
  </conditionalFormatting>
  <conditionalFormatting sqref="J60">
    <cfRule type="containsText" dxfId="4" priority="4" operator="containsText" text="Very poor">
      <formula>NOT(ISERROR(SEARCH("Very poor",J60)))</formula>
    </cfRule>
    <cfRule type="containsText" dxfId="3" priority="5" operator="containsText" text="Poor">
      <formula>NOT(ISERROR(SEARCH("Poor",J60)))</formula>
    </cfRule>
    <cfRule type="containsText" dxfId="2" priority="6" operator="containsText" text="Moderate">
      <formula>NOT(ISERROR(SEARCH("Moderate",J60)))</formula>
    </cfRule>
    <cfRule type="containsText" dxfId="1" priority="7" operator="containsText" text="Good">
      <formula>NOT(ISERROR(SEARCH("Good",J60)))</formula>
    </cfRule>
    <cfRule type="containsText" dxfId="0" priority="8" operator="containsText" text="Excellent">
      <formula>NOT(ISERROR(SEARCH("Excellent",J60)))</formula>
    </cfRule>
  </conditionalFormatting>
  <dataValidations count="2">
    <dataValidation type="textLength" operator="lessThanOrEqual" allowBlank="1" showInputMessage="1" showErrorMessage="1" sqref="F25" xr:uid="{221D2590-009E-43BE-811C-3A1DB633839C}">
      <formula1>72</formula1>
    </dataValidation>
    <dataValidation type="textLength" operator="lessThanOrEqual" allowBlank="1" showInputMessage="1" showErrorMessage="1" sqref="K30 K54" xr:uid="{B9030548-E99E-4268-A229-C5BAB329674A}">
      <formula1>290</formula1>
    </dataValidation>
  </dataValidations>
  <pageMargins left="0.7" right="0.7" top="0.75" bottom="0.75" header="0.3" footer="0.3"/>
  <pageSetup paperSize="8"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5CB0A-BC07-4476-8DC7-C9A3A41DF351}">
  <sheetPr>
    <tabColor rgb="FF002060"/>
  </sheetPr>
  <dimension ref="A1:O140"/>
  <sheetViews>
    <sheetView zoomScaleNormal="100" workbookViewId="0">
      <selection activeCell="C17" sqref="C17:N17"/>
    </sheetView>
  </sheetViews>
  <sheetFormatPr defaultColWidth="9.140625" defaultRowHeight="15" x14ac:dyDescent="0.25"/>
  <cols>
    <col min="1" max="1" width="1.5703125" style="3" customWidth="1"/>
    <col min="2" max="3" width="3.5703125" style="3" customWidth="1"/>
    <col min="4" max="4" width="27.5703125" style="3" customWidth="1"/>
    <col min="5" max="5" width="1.5703125" style="12" customWidth="1"/>
    <col min="6" max="6" width="18.5703125" style="3" customWidth="1"/>
    <col min="7" max="7" width="1.5703125" style="3" customWidth="1"/>
    <col min="8" max="8" width="18.5703125" style="3" customWidth="1"/>
    <col min="9" max="9" width="1.5703125" style="3" customWidth="1"/>
    <col min="10" max="10" width="18.5703125" style="3" customWidth="1"/>
    <col min="11" max="11" width="1.5703125" style="3" customWidth="1"/>
    <col min="12" max="12" width="10.5703125" style="3" customWidth="1"/>
    <col min="13" max="13" width="1.5703125" style="3" customWidth="1"/>
    <col min="14" max="14" width="18.5703125" style="3" customWidth="1"/>
    <col min="15" max="15" width="1.5703125" style="3" customWidth="1"/>
    <col min="16" max="16384" width="9.140625" style="3"/>
  </cols>
  <sheetData>
    <row r="1" spans="1:15" ht="9" customHeight="1" x14ac:dyDescent="0.25">
      <c r="A1" s="33"/>
      <c r="B1" s="33"/>
      <c r="C1" s="33"/>
      <c r="D1" s="34"/>
      <c r="E1" s="35"/>
      <c r="F1" s="33"/>
      <c r="G1" s="33"/>
      <c r="H1" s="33"/>
      <c r="I1" s="33"/>
      <c r="J1" s="33"/>
      <c r="K1" s="33"/>
      <c r="L1" s="33"/>
      <c r="M1" s="33"/>
      <c r="N1" s="33"/>
      <c r="O1" s="33"/>
    </row>
    <row r="2" spans="1:15" s="74" customFormat="1" ht="33" customHeight="1" x14ac:dyDescent="0.25">
      <c r="A2" s="73"/>
      <c r="B2" s="165" t="s">
        <v>103</v>
      </c>
      <c r="C2" s="166"/>
      <c r="D2" s="166"/>
      <c r="E2" s="166"/>
      <c r="F2" s="166"/>
      <c r="G2" s="166"/>
      <c r="H2" s="166"/>
      <c r="I2" s="166"/>
      <c r="J2" s="166"/>
      <c r="K2" s="166"/>
      <c r="L2" s="166"/>
      <c r="M2" s="166"/>
      <c r="N2" s="167"/>
      <c r="O2" s="73"/>
    </row>
    <row r="3" spans="1:15" s="1" customFormat="1" ht="9" customHeight="1" x14ac:dyDescent="0.25">
      <c r="A3" s="2"/>
      <c r="B3" s="2"/>
      <c r="C3" s="2"/>
      <c r="D3" s="75"/>
      <c r="E3" s="56"/>
      <c r="F3" s="75"/>
      <c r="G3" s="75"/>
      <c r="H3" s="75"/>
      <c r="I3" s="75"/>
      <c r="J3" s="75"/>
      <c r="K3" s="75"/>
      <c r="L3" s="75"/>
      <c r="M3" s="75"/>
      <c r="N3" s="75"/>
      <c r="O3" s="2"/>
    </row>
    <row r="4" spans="1:15" s="1" customFormat="1" ht="26.1" customHeight="1" x14ac:dyDescent="0.25">
      <c r="A4" s="2"/>
      <c r="B4" s="2"/>
      <c r="C4" s="185" t="s">
        <v>104</v>
      </c>
      <c r="D4" s="185"/>
      <c r="E4" s="185"/>
      <c r="F4" s="185"/>
      <c r="G4" s="185"/>
      <c r="H4" s="185"/>
      <c r="I4" s="185"/>
      <c r="J4" s="185"/>
      <c r="K4" s="185"/>
      <c r="L4" s="185"/>
      <c r="M4" s="185"/>
      <c r="N4" s="185"/>
      <c r="O4" s="2"/>
    </row>
    <row r="5" spans="1:15" s="1" customFormat="1" ht="9" customHeight="1" x14ac:dyDescent="0.25">
      <c r="A5" s="2"/>
      <c r="B5" s="2"/>
      <c r="C5" s="2"/>
      <c r="D5" s="76"/>
      <c r="E5" s="76"/>
      <c r="F5" s="76"/>
      <c r="G5" s="76"/>
      <c r="H5" s="76"/>
      <c r="I5" s="75"/>
      <c r="J5" s="75"/>
      <c r="K5" s="75"/>
      <c r="L5" s="32"/>
      <c r="M5" s="117"/>
      <c r="N5" s="75"/>
      <c r="O5" s="2"/>
    </row>
    <row r="6" spans="1:15" s="1" customFormat="1" ht="3" customHeight="1" x14ac:dyDescent="0.25">
      <c r="A6" s="2"/>
      <c r="B6" s="79"/>
      <c r="C6" s="79"/>
      <c r="D6" s="80"/>
      <c r="E6" s="80"/>
      <c r="F6" s="80"/>
      <c r="G6" s="80"/>
      <c r="H6" s="80"/>
      <c r="I6" s="81"/>
      <c r="J6" s="81"/>
      <c r="K6" s="81"/>
      <c r="L6" s="82"/>
      <c r="M6" s="83"/>
      <c r="N6" s="81"/>
      <c r="O6" s="2"/>
    </row>
    <row r="7" spans="1:15" s="1" customFormat="1" ht="9" customHeight="1" x14ac:dyDescent="0.25">
      <c r="A7" s="2"/>
      <c r="B7" s="2"/>
      <c r="C7" s="2"/>
      <c r="D7" s="76"/>
      <c r="E7" s="76"/>
      <c r="F7" s="76"/>
      <c r="G7" s="76"/>
      <c r="H7" s="76"/>
      <c r="I7" s="75"/>
      <c r="J7" s="75"/>
      <c r="K7" s="75"/>
      <c r="L7" s="32"/>
      <c r="M7" s="117"/>
      <c r="N7" s="75"/>
      <c r="O7" s="2"/>
    </row>
    <row r="8" spans="1:15" s="1" customFormat="1" ht="15" customHeight="1" x14ac:dyDescent="0.25">
      <c r="A8" s="2"/>
      <c r="B8" s="145" t="s">
        <v>105</v>
      </c>
      <c r="C8" s="146"/>
      <c r="D8" s="146"/>
      <c r="E8" s="146"/>
      <c r="F8" s="146"/>
      <c r="G8" s="146"/>
      <c r="H8" s="146"/>
      <c r="I8" s="146"/>
      <c r="J8" s="147"/>
      <c r="K8" s="75"/>
      <c r="L8" s="32"/>
      <c r="M8" s="117"/>
      <c r="N8" s="96"/>
      <c r="O8" s="2"/>
    </row>
    <row r="9" spans="1:15" s="44" customFormat="1" ht="3" customHeight="1" x14ac:dyDescent="0.2">
      <c r="A9" s="41"/>
      <c r="B9" s="41"/>
      <c r="C9" s="41"/>
      <c r="D9" s="61"/>
      <c r="E9" s="61"/>
      <c r="F9" s="61"/>
      <c r="G9" s="61"/>
      <c r="H9" s="61"/>
      <c r="I9" s="96"/>
      <c r="J9" s="96"/>
      <c r="K9" s="96"/>
      <c r="L9" s="32"/>
      <c r="M9" s="117"/>
      <c r="N9" s="96"/>
      <c r="O9" s="41"/>
    </row>
    <row r="10" spans="1:15" s="65" customFormat="1" ht="25.7" customHeight="1" x14ac:dyDescent="0.2">
      <c r="A10" s="70"/>
      <c r="B10" s="116"/>
      <c r="C10" s="163" t="s">
        <v>30</v>
      </c>
      <c r="D10" s="163"/>
      <c r="E10" s="163"/>
      <c r="F10" s="163"/>
      <c r="G10" s="163"/>
      <c r="H10" s="163"/>
      <c r="I10" s="163"/>
      <c r="J10" s="163"/>
      <c r="K10" s="163"/>
      <c r="L10" s="163"/>
      <c r="M10" s="163"/>
      <c r="N10" s="163"/>
      <c r="O10" s="70"/>
    </row>
    <row r="11" spans="1:15" s="44" customFormat="1" ht="3" customHeight="1" x14ac:dyDescent="0.2">
      <c r="A11" s="41"/>
      <c r="B11" s="41"/>
      <c r="C11" s="41"/>
      <c r="D11" s="61"/>
      <c r="E11" s="61"/>
      <c r="F11" s="61"/>
      <c r="G11" s="61"/>
      <c r="H11" s="61"/>
      <c r="I11" s="96"/>
      <c r="J11" s="96"/>
      <c r="K11" s="96"/>
      <c r="L11" s="32"/>
      <c r="M11" s="117"/>
      <c r="N11" s="96"/>
      <c r="O11" s="41"/>
    </row>
    <row r="12" spans="1:15" s="44" customFormat="1" ht="12.95" customHeight="1" x14ac:dyDescent="0.2">
      <c r="A12" s="41"/>
      <c r="B12" s="71"/>
      <c r="C12" s="68" t="s">
        <v>29</v>
      </c>
      <c r="D12" s="61"/>
      <c r="E12" s="61"/>
      <c r="F12" s="61"/>
      <c r="G12" s="61"/>
      <c r="H12" s="61"/>
      <c r="I12" s="96"/>
      <c r="J12" s="96"/>
      <c r="K12" s="96"/>
      <c r="L12" s="32"/>
      <c r="M12" s="117"/>
      <c r="N12" s="96"/>
      <c r="O12" s="41"/>
    </row>
    <row r="13" spans="1:15" s="44" customFormat="1" ht="12.95" customHeight="1" x14ac:dyDescent="0.2">
      <c r="A13" s="41"/>
      <c r="B13" s="41"/>
      <c r="C13" s="124" t="s">
        <v>126</v>
      </c>
      <c r="D13" s="184" t="s">
        <v>110</v>
      </c>
      <c r="E13" s="184"/>
      <c r="F13" s="184"/>
      <c r="G13" s="184"/>
      <c r="H13" s="184"/>
      <c r="I13" s="184"/>
      <c r="J13" s="184"/>
      <c r="K13" s="184"/>
      <c r="L13" s="184"/>
      <c r="M13" s="184"/>
      <c r="N13" s="184"/>
      <c r="O13" s="41"/>
    </row>
    <row r="14" spans="1:15" s="44" customFormat="1" ht="12.95" customHeight="1" x14ac:dyDescent="0.2">
      <c r="A14" s="41"/>
      <c r="B14" s="41"/>
      <c r="C14" s="124" t="s">
        <v>126</v>
      </c>
      <c r="D14" s="184" t="s">
        <v>127</v>
      </c>
      <c r="E14" s="184"/>
      <c r="F14" s="184"/>
      <c r="G14" s="184"/>
      <c r="H14" s="184"/>
      <c r="I14" s="184"/>
      <c r="J14" s="184"/>
      <c r="K14" s="184"/>
      <c r="L14" s="184"/>
      <c r="M14" s="184"/>
      <c r="N14" s="184"/>
      <c r="O14" s="41"/>
    </row>
    <row r="15" spans="1:15" s="44" customFormat="1" ht="9" customHeight="1" x14ac:dyDescent="0.2">
      <c r="A15" s="41"/>
      <c r="B15" s="41"/>
      <c r="C15" s="69"/>
      <c r="D15" s="61"/>
      <c r="E15" s="61"/>
      <c r="F15" s="61"/>
      <c r="G15" s="61"/>
      <c r="H15" s="61"/>
      <c r="I15" s="96"/>
      <c r="J15" s="96"/>
      <c r="K15" s="96"/>
      <c r="L15" s="32"/>
      <c r="M15" s="117"/>
      <c r="N15" s="96"/>
      <c r="O15" s="41"/>
    </row>
    <row r="16" spans="1:15" s="44" customFormat="1" ht="9" customHeight="1" thickBot="1" x14ac:dyDescent="0.25">
      <c r="A16" s="41"/>
      <c r="B16" s="41"/>
      <c r="C16" s="122" t="s">
        <v>107</v>
      </c>
      <c r="D16" s="61"/>
      <c r="E16" s="61"/>
      <c r="F16" s="61"/>
      <c r="G16" s="61"/>
      <c r="H16" s="61"/>
      <c r="I16" s="96"/>
      <c r="J16" s="96"/>
      <c r="K16" s="96"/>
      <c r="L16" s="32"/>
      <c r="M16" s="117"/>
      <c r="N16" s="96"/>
      <c r="O16" s="41"/>
    </row>
    <row r="17" spans="1:15" s="40" customFormat="1" ht="104.1" customHeight="1" thickBot="1" x14ac:dyDescent="0.3">
      <c r="A17" s="39"/>
      <c r="B17" s="117"/>
      <c r="C17" s="160" t="s">
        <v>5</v>
      </c>
      <c r="D17" s="161"/>
      <c r="E17" s="161"/>
      <c r="F17" s="161"/>
      <c r="G17" s="161"/>
      <c r="H17" s="161"/>
      <c r="I17" s="161"/>
      <c r="J17" s="161"/>
      <c r="K17" s="161"/>
      <c r="L17" s="161"/>
      <c r="M17" s="161"/>
      <c r="N17" s="162"/>
      <c r="O17" s="13"/>
    </row>
    <row r="18" spans="1:15" s="1" customFormat="1" ht="9" customHeight="1" x14ac:dyDescent="0.25">
      <c r="A18" s="2"/>
      <c r="B18" s="2"/>
      <c r="C18" s="2"/>
      <c r="D18" s="76"/>
      <c r="E18" s="76"/>
      <c r="F18" s="76"/>
      <c r="G18" s="76"/>
      <c r="H18" s="76"/>
      <c r="I18" s="75"/>
      <c r="J18" s="75"/>
      <c r="K18" s="75"/>
      <c r="L18" s="32"/>
      <c r="M18" s="117"/>
      <c r="N18" s="75"/>
      <c r="O18" s="2"/>
    </row>
    <row r="19" spans="1:15" s="1" customFormat="1" ht="3" customHeight="1" x14ac:dyDescent="0.25">
      <c r="A19" s="2"/>
      <c r="B19" s="79"/>
      <c r="C19" s="79"/>
      <c r="D19" s="80"/>
      <c r="E19" s="80"/>
      <c r="F19" s="80"/>
      <c r="G19" s="80"/>
      <c r="H19" s="80"/>
      <c r="I19" s="81"/>
      <c r="J19" s="81"/>
      <c r="K19" s="81"/>
      <c r="L19" s="82"/>
      <c r="M19" s="83"/>
      <c r="N19" s="81"/>
      <c r="O19" s="2"/>
    </row>
    <row r="20" spans="1:15" s="1" customFormat="1" ht="9" customHeight="1" x14ac:dyDescent="0.25">
      <c r="A20" s="2"/>
      <c r="B20" s="2"/>
      <c r="C20" s="2"/>
      <c r="D20" s="76"/>
      <c r="E20" s="76"/>
      <c r="F20" s="76"/>
      <c r="G20" s="76"/>
      <c r="H20" s="76"/>
      <c r="I20" s="75"/>
      <c r="J20" s="75"/>
      <c r="K20" s="75"/>
      <c r="L20" s="32"/>
      <c r="M20" s="117"/>
      <c r="N20" s="75"/>
      <c r="O20" s="2"/>
    </row>
    <row r="21" spans="1:15" s="1" customFormat="1" ht="15" customHeight="1" x14ac:dyDescent="0.25">
      <c r="A21" s="2"/>
      <c r="B21" s="145" t="s">
        <v>106</v>
      </c>
      <c r="C21" s="146"/>
      <c r="D21" s="146"/>
      <c r="E21" s="146"/>
      <c r="F21" s="146"/>
      <c r="G21" s="146"/>
      <c r="H21" s="146"/>
      <c r="I21" s="146"/>
      <c r="J21" s="147"/>
      <c r="K21" s="75"/>
      <c r="L21" s="96"/>
      <c r="M21" s="96"/>
      <c r="N21" s="96"/>
      <c r="O21" s="2"/>
    </row>
    <row r="22" spans="1:15" s="44" customFormat="1" ht="3" customHeight="1" x14ac:dyDescent="0.2">
      <c r="A22" s="41"/>
      <c r="B22" s="41"/>
      <c r="C22" s="41"/>
      <c r="D22" s="61"/>
      <c r="E22" s="61"/>
      <c r="F22" s="61"/>
      <c r="G22" s="61"/>
      <c r="H22" s="61"/>
      <c r="I22" s="96"/>
      <c r="J22" s="96"/>
      <c r="K22" s="96"/>
      <c r="L22" s="32"/>
      <c r="M22" s="117"/>
      <c r="N22" s="96"/>
      <c r="O22" s="41"/>
    </row>
    <row r="23" spans="1:15" s="65" customFormat="1" ht="39" customHeight="1" x14ac:dyDescent="0.2">
      <c r="A23" s="70"/>
      <c r="B23" s="119"/>
      <c r="C23" s="163" t="s">
        <v>48</v>
      </c>
      <c r="D23" s="163"/>
      <c r="E23" s="163"/>
      <c r="F23" s="163"/>
      <c r="G23" s="163"/>
      <c r="H23" s="163"/>
      <c r="I23" s="163"/>
      <c r="J23" s="163"/>
      <c r="K23" s="163"/>
      <c r="L23" s="163"/>
      <c r="M23" s="163"/>
      <c r="N23" s="163"/>
      <c r="O23" s="70"/>
    </row>
    <row r="24" spans="1:15" s="44" customFormat="1" ht="3" customHeight="1" x14ac:dyDescent="0.2">
      <c r="A24" s="41"/>
      <c r="B24" s="41"/>
      <c r="C24" s="41"/>
      <c r="D24" s="61"/>
      <c r="E24" s="61"/>
      <c r="F24" s="61"/>
      <c r="G24" s="61"/>
      <c r="H24" s="61"/>
      <c r="I24" s="96"/>
      <c r="J24" s="96"/>
      <c r="K24" s="96"/>
      <c r="L24" s="32"/>
      <c r="M24" s="120"/>
      <c r="N24" s="96"/>
      <c r="O24" s="41"/>
    </row>
    <row r="25" spans="1:15" s="44" customFormat="1" ht="12.95" customHeight="1" x14ac:dyDescent="0.2">
      <c r="A25" s="41"/>
      <c r="B25" s="71"/>
      <c r="C25" s="68" t="s">
        <v>29</v>
      </c>
      <c r="D25" s="61"/>
      <c r="E25" s="61"/>
      <c r="F25" s="61"/>
      <c r="G25" s="61"/>
      <c r="H25" s="61"/>
      <c r="I25" s="96"/>
      <c r="J25" s="96"/>
      <c r="K25" s="96"/>
      <c r="L25" s="32"/>
      <c r="M25" s="120"/>
      <c r="N25" s="96"/>
      <c r="O25" s="41"/>
    </row>
    <row r="26" spans="1:15" s="44" customFormat="1" ht="12.95" customHeight="1" x14ac:dyDescent="0.2">
      <c r="A26" s="41"/>
      <c r="B26" s="41"/>
      <c r="C26" s="124" t="s">
        <v>126</v>
      </c>
      <c r="D26" s="184" t="s">
        <v>128</v>
      </c>
      <c r="E26" s="184"/>
      <c r="F26" s="184"/>
      <c r="G26" s="184"/>
      <c r="H26" s="184"/>
      <c r="I26" s="184"/>
      <c r="J26" s="184"/>
      <c r="K26" s="184"/>
      <c r="L26" s="184"/>
      <c r="M26" s="184"/>
      <c r="N26" s="184"/>
      <c r="O26" s="41"/>
    </row>
    <row r="27" spans="1:15" s="44" customFormat="1" ht="12.95" customHeight="1" x14ac:dyDescent="0.2">
      <c r="A27" s="41"/>
      <c r="B27" s="41"/>
      <c r="C27" s="124" t="s">
        <v>126</v>
      </c>
      <c r="D27" s="184" t="s">
        <v>129</v>
      </c>
      <c r="E27" s="184"/>
      <c r="F27" s="184"/>
      <c r="G27" s="184"/>
      <c r="H27" s="184"/>
      <c r="I27" s="184"/>
      <c r="J27" s="184"/>
      <c r="K27" s="184"/>
      <c r="L27" s="184"/>
      <c r="M27" s="184"/>
      <c r="N27" s="184"/>
      <c r="O27" s="41"/>
    </row>
    <row r="28" spans="1:15" s="44" customFormat="1" ht="12.95" customHeight="1" x14ac:dyDescent="0.2">
      <c r="A28" s="41"/>
      <c r="B28" s="41"/>
      <c r="C28" s="124" t="s">
        <v>126</v>
      </c>
      <c r="D28" s="184" t="s">
        <v>130</v>
      </c>
      <c r="E28" s="184"/>
      <c r="F28" s="184"/>
      <c r="G28" s="184"/>
      <c r="H28" s="184"/>
      <c r="I28" s="184"/>
      <c r="J28" s="184"/>
      <c r="K28" s="184"/>
      <c r="L28" s="184"/>
      <c r="M28" s="184"/>
      <c r="N28" s="184"/>
      <c r="O28" s="41"/>
    </row>
    <row r="29" spans="1:15" s="44" customFormat="1" ht="12.95" customHeight="1" x14ac:dyDescent="0.2">
      <c r="A29" s="41"/>
      <c r="B29" s="41"/>
      <c r="C29" s="124" t="s">
        <v>126</v>
      </c>
      <c r="D29" s="184" t="s">
        <v>131</v>
      </c>
      <c r="E29" s="184"/>
      <c r="F29" s="184"/>
      <c r="G29" s="184"/>
      <c r="H29" s="184"/>
      <c r="I29" s="184"/>
      <c r="J29" s="184"/>
      <c r="K29" s="184"/>
      <c r="L29" s="184"/>
      <c r="M29" s="184"/>
      <c r="N29" s="184"/>
      <c r="O29" s="41"/>
    </row>
    <row r="30" spans="1:15" s="44" customFormat="1" ht="12.95" customHeight="1" x14ac:dyDescent="0.2">
      <c r="A30" s="41"/>
      <c r="B30" s="41"/>
      <c r="C30" s="124" t="s">
        <v>126</v>
      </c>
      <c r="D30" s="184" t="s">
        <v>132</v>
      </c>
      <c r="E30" s="184"/>
      <c r="F30" s="184"/>
      <c r="G30" s="184"/>
      <c r="H30" s="184"/>
      <c r="I30" s="184"/>
      <c r="J30" s="184"/>
      <c r="K30" s="184"/>
      <c r="L30" s="184"/>
      <c r="M30" s="184"/>
      <c r="N30" s="184"/>
      <c r="O30" s="41"/>
    </row>
    <row r="31" spans="1:15" s="44" customFormat="1" ht="12.95" customHeight="1" x14ac:dyDescent="0.2">
      <c r="A31" s="41"/>
      <c r="B31" s="41"/>
      <c r="C31" s="124" t="s">
        <v>126</v>
      </c>
      <c r="D31" s="184" t="s">
        <v>111</v>
      </c>
      <c r="E31" s="184"/>
      <c r="F31" s="184"/>
      <c r="G31" s="184"/>
      <c r="H31" s="184"/>
      <c r="I31" s="184"/>
      <c r="J31" s="184"/>
      <c r="K31" s="184"/>
      <c r="L31" s="184"/>
      <c r="M31" s="184"/>
      <c r="N31" s="184"/>
      <c r="O31" s="41"/>
    </row>
    <row r="32" spans="1:15" s="44" customFormat="1" ht="9" customHeight="1" x14ac:dyDescent="0.2">
      <c r="A32" s="41"/>
      <c r="B32" s="41"/>
      <c r="C32" s="69"/>
      <c r="D32" s="61"/>
      <c r="E32" s="61"/>
      <c r="F32" s="61"/>
      <c r="G32" s="61"/>
      <c r="H32" s="61"/>
      <c r="I32" s="96"/>
      <c r="J32" s="96"/>
      <c r="K32" s="96"/>
      <c r="L32" s="32"/>
      <c r="M32" s="120"/>
      <c r="N32" s="96"/>
      <c r="O32" s="41"/>
    </row>
    <row r="33" spans="1:15" s="44" customFormat="1" ht="9" customHeight="1" thickBot="1" x14ac:dyDescent="0.25">
      <c r="A33" s="41"/>
      <c r="B33" s="41"/>
      <c r="C33" s="122" t="s">
        <v>107</v>
      </c>
      <c r="D33" s="61"/>
      <c r="E33" s="61"/>
      <c r="F33" s="61"/>
      <c r="G33" s="61"/>
      <c r="H33" s="61"/>
      <c r="I33" s="96"/>
      <c r="J33" s="96"/>
      <c r="K33" s="96"/>
      <c r="L33" s="32"/>
      <c r="M33" s="120"/>
      <c r="N33" s="96"/>
      <c r="O33" s="41"/>
    </row>
    <row r="34" spans="1:15" s="40" customFormat="1" ht="104.1" customHeight="1" thickBot="1" x14ac:dyDescent="0.3">
      <c r="A34" s="39"/>
      <c r="B34" s="120"/>
      <c r="C34" s="160" t="s">
        <v>5</v>
      </c>
      <c r="D34" s="161"/>
      <c r="E34" s="161"/>
      <c r="F34" s="161"/>
      <c r="G34" s="161"/>
      <c r="H34" s="161"/>
      <c r="I34" s="161"/>
      <c r="J34" s="161"/>
      <c r="K34" s="161"/>
      <c r="L34" s="161"/>
      <c r="M34" s="161"/>
      <c r="N34" s="162"/>
      <c r="O34" s="13"/>
    </row>
    <row r="35" spans="1:15" s="1" customFormat="1" ht="9" customHeight="1" x14ac:dyDescent="0.25">
      <c r="A35" s="2"/>
      <c r="B35" s="2"/>
      <c r="C35" s="2"/>
      <c r="D35" s="76"/>
      <c r="E35" s="76"/>
      <c r="F35" s="76"/>
      <c r="G35" s="76"/>
      <c r="H35" s="76"/>
      <c r="I35" s="75"/>
      <c r="J35" s="75"/>
      <c r="K35" s="75"/>
      <c r="L35" s="32"/>
      <c r="M35" s="120"/>
      <c r="N35" s="75"/>
      <c r="O35" s="2"/>
    </row>
    <row r="36" spans="1:15" s="1" customFormat="1" ht="3" customHeight="1" x14ac:dyDescent="0.25">
      <c r="A36" s="2"/>
      <c r="B36" s="79"/>
      <c r="C36" s="79"/>
      <c r="D36" s="80"/>
      <c r="E36" s="80"/>
      <c r="F36" s="80"/>
      <c r="G36" s="80"/>
      <c r="H36" s="80"/>
      <c r="I36" s="81"/>
      <c r="J36" s="81"/>
      <c r="K36" s="81"/>
      <c r="L36" s="82"/>
      <c r="M36" s="83"/>
      <c r="N36" s="81"/>
      <c r="O36" s="2"/>
    </row>
    <row r="37" spans="1:15" s="1" customFormat="1" ht="9" customHeight="1" x14ac:dyDescent="0.25">
      <c r="A37" s="2"/>
      <c r="B37" s="2"/>
      <c r="C37" s="2"/>
      <c r="D37" s="76"/>
      <c r="E37" s="76"/>
      <c r="F37" s="76"/>
      <c r="G37" s="76"/>
      <c r="H37" s="76"/>
      <c r="I37" s="75"/>
      <c r="J37" s="75"/>
      <c r="K37" s="75"/>
      <c r="L37" s="32"/>
      <c r="M37" s="120"/>
      <c r="N37" s="75"/>
      <c r="O37" s="2"/>
    </row>
    <row r="38" spans="1:15" s="1" customFormat="1" ht="15" customHeight="1" x14ac:dyDescent="0.25">
      <c r="A38" s="2"/>
      <c r="B38" s="145" t="s">
        <v>119</v>
      </c>
      <c r="C38" s="146"/>
      <c r="D38" s="146"/>
      <c r="E38" s="146"/>
      <c r="F38" s="146"/>
      <c r="G38" s="146"/>
      <c r="H38" s="146"/>
      <c r="I38" s="146"/>
      <c r="J38" s="147"/>
      <c r="K38" s="75"/>
      <c r="L38" s="32"/>
      <c r="M38" s="120"/>
      <c r="N38" s="75"/>
      <c r="O38" s="2"/>
    </row>
    <row r="39" spans="1:15" s="44" customFormat="1" ht="3" customHeight="1" x14ac:dyDescent="0.2">
      <c r="A39" s="41"/>
      <c r="B39" s="41"/>
      <c r="C39" s="41"/>
      <c r="D39" s="61"/>
      <c r="E39" s="61"/>
      <c r="F39" s="61"/>
      <c r="G39" s="61"/>
      <c r="H39" s="61"/>
      <c r="I39" s="96"/>
      <c r="J39" s="96"/>
      <c r="K39" s="96"/>
      <c r="L39" s="32"/>
      <c r="M39" s="120"/>
      <c r="N39" s="96"/>
      <c r="O39" s="41"/>
    </row>
    <row r="40" spans="1:15" s="65" customFormat="1" ht="25.7" customHeight="1" x14ac:dyDescent="0.2">
      <c r="A40" s="70"/>
      <c r="B40" s="119"/>
      <c r="C40" s="163" t="s">
        <v>49</v>
      </c>
      <c r="D40" s="163"/>
      <c r="E40" s="163"/>
      <c r="F40" s="163"/>
      <c r="G40" s="163"/>
      <c r="H40" s="163"/>
      <c r="I40" s="163"/>
      <c r="J40" s="163"/>
      <c r="K40" s="163"/>
      <c r="L40" s="163"/>
      <c r="M40" s="163"/>
      <c r="N40" s="163"/>
      <c r="O40" s="70"/>
    </row>
    <row r="41" spans="1:15" s="44" customFormat="1" ht="3" customHeight="1" x14ac:dyDescent="0.2">
      <c r="A41" s="41"/>
      <c r="B41" s="41"/>
      <c r="C41" s="41"/>
      <c r="D41" s="61"/>
      <c r="E41" s="61"/>
      <c r="F41" s="61"/>
      <c r="G41" s="61"/>
      <c r="H41" s="61"/>
      <c r="I41" s="96"/>
      <c r="J41" s="96"/>
      <c r="K41" s="96"/>
      <c r="L41" s="32"/>
      <c r="M41" s="120"/>
      <c r="N41" s="96"/>
      <c r="O41" s="41"/>
    </row>
    <row r="42" spans="1:15" s="44" customFormat="1" ht="12.95" customHeight="1" x14ac:dyDescent="0.2">
      <c r="A42" s="41"/>
      <c r="B42" s="71"/>
      <c r="C42" s="68" t="s">
        <v>29</v>
      </c>
      <c r="D42" s="61"/>
      <c r="E42" s="61"/>
      <c r="F42" s="61"/>
      <c r="G42" s="61"/>
      <c r="H42" s="61"/>
      <c r="I42" s="96"/>
      <c r="J42" s="96"/>
      <c r="K42" s="96"/>
      <c r="L42" s="32"/>
      <c r="M42" s="120"/>
      <c r="N42" s="96"/>
      <c r="O42" s="41"/>
    </row>
    <row r="43" spans="1:15" s="44" customFormat="1" ht="12.95" customHeight="1" x14ac:dyDescent="0.2">
      <c r="A43" s="41"/>
      <c r="B43" s="41"/>
      <c r="C43" s="100" t="s">
        <v>73</v>
      </c>
      <c r="D43" s="61"/>
      <c r="E43" s="61"/>
      <c r="F43" s="61"/>
      <c r="G43" s="61"/>
      <c r="H43" s="61"/>
      <c r="I43" s="96"/>
      <c r="J43" s="96"/>
      <c r="K43" s="96"/>
      <c r="L43" s="32"/>
      <c r="M43" s="120"/>
      <c r="N43" s="96"/>
      <c r="O43" s="41"/>
    </row>
    <row r="44" spans="1:15" s="44" customFormat="1" ht="12.95" customHeight="1" x14ac:dyDescent="0.2">
      <c r="A44" s="41"/>
      <c r="B44" s="41"/>
      <c r="C44" s="124" t="s">
        <v>126</v>
      </c>
      <c r="D44" s="184" t="s">
        <v>133</v>
      </c>
      <c r="E44" s="184"/>
      <c r="F44" s="184"/>
      <c r="G44" s="184"/>
      <c r="H44" s="184"/>
      <c r="I44" s="184"/>
      <c r="J44" s="184"/>
      <c r="K44" s="184"/>
      <c r="L44" s="184"/>
      <c r="M44" s="184"/>
      <c r="N44" s="184"/>
      <c r="O44" s="41"/>
    </row>
    <row r="45" spans="1:15" s="44" customFormat="1" ht="12.95" customHeight="1" x14ac:dyDescent="0.2">
      <c r="A45" s="41"/>
      <c r="B45" s="41"/>
      <c r="C45" s="124" t="s">
        <v>126</v>
      </c>
      <c r="D45" s="184" t="s">
        <v>134</v>
      </c>
      <c r="E45" s="184"/>
      <c r="F45" s="184"/>
      <c r="G45" s="184"/>
      <c r="H45" s="184"/>
      <c r="I45" s="184"/>
      <c r="J45" s="184"/>
      <c r="K45" s="184"/>
      <c r="L45" s="184"/>
      <c r="M45" s="184"/>
      <c r="N45" s="184"/>
      <c r="O45" s="41"/>
    </row>
    <row r="46" spans="1:15" s="44" customFormat="1" ht="12.95" customHeight="1" x14ac:dyDescent="0.2">
      <c r="A46" s="41"/>
      <c r="B46" s="41"/>
      <c r="C46" s="124" t="s">
        <v>126</v>
      </c>
      <c r="D46" s="184" t="s">
        <v>135</v>
      </c>
      <c r="E46" s="184"/>
      <c r="F46" s="184"/>
      <c r="G46" s="184"/>
      <c r="H46" s="184"/>
      <c r="I46" s="184"/>
      <c r="J46" s="184"/>
      <c r="K46" s="184"/>
      <c r="L46" s="184"/>
      <c r="M46" s="184"/>
      <c r="N46" s="184"/>
      <c r="O46" s="41"/>
    </row>
    <row r="47" spans="1:15" s="44" customFormat="1" ht="12.95" customHeight="1" x14ac:dyDescent="0.2">
      <c r="A47" s="41"/>
      <c r="B47" s="41"/>
      <c r="C47" s="124" t="s">
        <v>126</v>
      </c>
      <c r="D47" s="184" t="s">
        <v>136</v>
      </c>
      <c r="E47" s="184"/>
      <c r="F47" s="184"/>
      <c r="G47" s="184"/>
      <c r="H47" s="184"/>
      <c r="I47" s="184"/>
      <c r="J47" s="184"/>
      <c r="K47" s="184"/>
      <c r="L47" s="184"/>
      <c r="M47" s="184"/>
      <c r="N47" s="184"/>
      <c r="O47" s="41"/>
    </row>
    <row r="48" spans="1:15" s="44" customFormat="1" ht="12.95" customHeight="1" x14ac:dyDescent="0.2">
      <c r="A48" s="41"/>
      <c r="B48" s="41"/>
      <c r="C48" s="100" t="s">
        <v>74</v>
      </c>
      <c r="D48" s="61"/>
      <c r="E48" s="61"/>
      <c r="F48" s="61"/>
      <c r="G48" s="61"/>
      <c r="H48" s="61"/>
      <c r="I48" s="96"/>
      <c r="J48" s="96"/>
      <c r="K48" s="96"/>
      <c r="L48" s="32"/>
      <c r="M48" s="120"/>
      <c r="N48" s="96"/>
      <c r="O48" s="41"/>
    </row>
    <row r="49" spans="1:15" s="44" customFormat="1" ht="12.95" customHeight="1" x14ac:dyDescent="0.2">
      <c r="A49" s="41"/>
      <c r="B49" s="41"/>
      <c r="C49" s="124" t="s">
        <v>126</v>
      </c>
      <c r="D49" s="184" t="s">
        <v>137</v>
      </c>
      <c r="E49" s="184"/>
      <c r="F49" s="184"/>
      <c r="G49" s="184"/>
      <c r="H49" s="184"/>
      <c r="I49" s="184"/>
      <c r="J49" s="184"/>
      <c r="K49" s="184"/>
      <c r="L49" s="184"/>
      <c r="M49" s="184"/>
      <c r="N49" s="184"/>
      <c r="O49" s="41"/>
    </row>
    <row r="50" spans="1:15" s="44" customFormat="1" ht="12.95" customHeight="1" x14ac:dyDescent="0.2">
      <c r="A50" s="41"/>
      <c r="B50" s="41"/>
      <c r="C50" s="124" t="s">
        <v>126</v>
      </c>
      <c r="D50" s="184" t="s">
        <v>138</v>
      </c>
      <c r="E50" s="184"/>
      <c r="F50" s="184"/>
      <c r="G50" s="184"/>
      <c r="H50" s="184"/>
      <c r="I50" s="184"/>
      <c r="J50" s="184"/>
      <c r="K50" s="184"/>
      <c r="L50" s="184"/>
      <c r="M50" s="184"/>
      <c r="N50" s="184"/>
      <c r="O50" s="41"/>
    </row>
    <row r="51" spans="1:15" s="44" customFormat="1" ht="12.95" customHeight="1" x14ac:dyDescent="0.2">
      <c r="A51" s="41"/>
      <c r="B51" s="41"/>
      <c r="C51" s="124" t="s">
        <v>126</v>
      </c>
      <c r="D51" s="184" t="s">
        <v>113</v>
      </c>
      <c r="E51" s="184"/>
      <c r="F51" s="184"/>
      <c r="G51" s="184"/>
      <c r="H51" s="184"/>
      <c r="I51" s="184"/>
      <c r="J51" s="184"/>
      <c r="K51" s="184"/>
      <c r="L51" s="184"/>
      <c r="M51" s="184"/>
      <c r="N51" s="184"/>
      <c r="O51" s="41"/>
    </row>
    <row r="52" spans="1:15" s="44" customFormat="1" ht="9" customHeight="1" x14ac:dyDescent="0.2">
      <c r="A52" s="41"/>
      <c r="B52" s="41"/>
      <c r="C52" s="69"/>
      <c r="D52" s="61"/>
      <c r="E52" s="61"/>
      <c r="F52" s="61"/>
      <c r="G52" s="61"/>
      <c r="H52" s="61"/>
      <c r="I52" s="96"/>
      <c r="J52" s="96"/>
      <c r="K52" s="96"/>
      <c r="L52" s="32"/>
      <c r="M52" s="120"/>
      <c r="N52" s="96"/>
      <c r="O52" s="41"/>
    </row>
    <row r="53" spans="1:15" s="44" customFormat="1" ht="9" customHeight="1" thickBot="1" x14ac:dyDescent="0.25">
      <c r="A53" s="41"/>
      <c r="B53" s="41"/>
      <c r="C53" s="122" t="s">
        <v>107</v>
      </c>
      <c r="D53" s="61"/>
      <c r="E53" s="61"/>
      <c r="F53" s="61"/>
      <c r="G53" s="61"/>
      <c r="H53" s="61"/>
      <c r="I53" s="96"/>
      <c r="J53" s="96"/>
      <c r="K53" s="96"/>
      <c r="L53" s="32"/>
      <c r="M53" s="120"/>
      <c r="N53" s="96"/>
      <c r="O53" s="41"/>
    </row>
    <row r="54" spans="1:15" s="40" customFormat="1" ht="104.1" customHeight="1" thickBot="1" x14ac:dyDescent="0.3">
      <c r="A54" s="39"/>
      <c r="B54" s="120"/>
      <c r="C54" s="160" t="s">
        <v>5</v>
      </c>
      <c r="D54" s="161"/>
      <c r="E54" s="161"/>
      <c r="F54" s="161"/>
      <c r="G54" s="161"/>
      <c r="H54" s="161"/>
      <c r="I54" s="161"/>
      <c r="J54" s="161"/>
      <c r="K54" s="161"/>
      <c r="L54" s="161"/>
      <c r="M54" s="161"/>
      <c r="N54" s="162"/>
      <c r="O54" s="13"/>
    </row>
    <row r="55" spans="1:15" s="1" customFormat="1" ht="9" customHeight="1" x14ac:dyDescent="0.25">
      <c r="A55" s="2"/>
      <c r="B55" s="2"/>
      <c r="C55" s="2"/>
      <c r="D55" s="76"/>
      <c r="E55" s="76"/>
      <c r="F55" s="76"/>
      <c r="G55" s="76"/>
      <c r="H55" s="76"/>
      <c r="I55" s="75"/>
      <c r="J55" s="75"/>
      <c r="K55" s="75"/>
      <c r="L55" s="32"/>
      <c r="M55" s="120"/>
      <c r="N55" s="75"/>
      <c r="O55" s="2"/>
    </row>
    <row r="56" spans="1:15" s="1" customFormat="1" ht="3" customHeight="1" x14ac:dyDescent="0.25">
      <c r="A56" s="2"/>
      <c r="B56" s="79"/>
      <c r="C56" s="79"/>
      <c r="D56" s="80"/>
      <c r="E56" s="80"/>
      <c r="F56" s="80"/>
      <c r="G56" s="80"/>
      <c r="H56" s="80"/>
      <c r="I56" s="81"/>
      <c r="J56" s="81"/>
      <c r="K56" s="81"/>
      <c r="L56" s="82"/>
      <c r="M56" s="83"/>
      <c r="N56" s="81"/>
      <c r="O56" s="2"/>
    </row>
    <row r="57" spans="1:15" s="1" customFormat="1" ht="9" customHeight="1" x14ac:dyDescent="0.25">
      <c r="A57" s="2"/>
      <c r="B57" s="2"/>
      <c r="C57" s="2"/>
      <c r="D57" s="76"/>
      <c r="E57" s="76"/>
      <c r="F57" s="76"/>
      <c r="G57" s="76"/>
      <c r="H57" s="76"/>
      <c r="I57" s="75"/>
      <c r="J57" s="75"/>
      <c r="K57" s="75"/>
      <c r="L57" s="32"/>
      <c r="M57" s="120"/>
      <c r="N57" s="75"/>
      <c r="O57" s="2"/>
    </row>
    <row r="58" spans="1:15" s="1" customFormat="1" ht="15" customHeight="1" x14ac:dyDescent="0.25">
      <c r="A58" s="2"/>
      <c r="B58" s="145" t="s">
        <v>120</v>
      </c>
      <c r="C58" s="146"/>
      <c r="D58" s="146"/>
      <c r="E58" s="146"/>
      <c r="F58" s="146"/>
      <c r="G58" s="146"/>
      <c r="H58" s="146"/>
      <c r="I58" s="146"/>
      <c r="J58" s="147"/>
      <c r="K58" s="75"/>
      <c r="L58" s="32"/>
      <c r="M58" s="120"/>
      <c r="N58" s="75"/>
      <c r="O58" s="2"/>
    </row>
    <row r="59" spans="1:15" s="44" customFormat="1" ht="3" customHeight="1" x14ac:dyDescent="0.2">
      <c r="A59" s="41"/>
      <c r="B59" s="41"/>
      <c r="C59" s="41"/>
      <c r="D59" s="61"/>
      <c r="E59" s="61"/>
      <c r="F59" s="61"/>
      <c r="G59" s="61"/>
      <c r="H59" s="61"/>
      <c r="I59" s="96"/>
      <c r="J59" s="96"/>
      <c r="K59" s="96"/>
      <c r="L59" s="32"/>
      <c r="M59" s="120"/>
      <c r="N59" s="96"/>
      <c r="O59" s="41"/>
    </row>
    <row r="60" spans="1:15" s="65" customFormat="1" ht="39" customHeight="1" x14ac:dyDescent="0.2">
      <c r="A60" s="70"/>
      <c r="B60" s="119"/>
      <c r="C60" s="163" t="s">
        <v>53</v>
      </c>
      <c r="D60" s="163"/>
      <c r="E60" s="163"/>
      <c r="F60" s="163"/>
      <c r="G60" s="163"/>
      <c r="H60" s="163"/>
      <c r="I60" s="163"/>
      <c r="J60" s="163"/>
      <c r="K60" s="163"/>
      <c r="L60" s="163"/>
      <c r="M60" s="163"/>
      <c r="N60" s="163"/>
      <c r="O60" s="70"/>
    </row>
    <row r="61" spans="1:15" s="44" customFormat="1" ht="3" customHeight="1" x14ac:dyDescent="0.2">
      <c r="A61" s="41"/>
      <c r="B61" s="41"/>
      <c r="C61" s="41"/>
      <c r="D61" s="61"/>
      <c r="E61" s="61"/>
      <c r="F61" s="61"/>
      <c r="G61" s="61"/>
      <c r="H61" s="61"/>
      <c r="I61" s="96"/>
      <c r="J61" s="96"/>
      <c r="K61" s="96"/>
      <c r="L61" s="32"/>
      <c r="M61" s="138"/>
      <c r="N61" s="96"/>
      <c r="O61" s="41"/>
    </row>
    <row r="62" spans="1:15" s="44" customFormat="1" ht="12.95" customHeight="1" x14ac:dyDescent="0.2">
      <c r="A62" s="41"/>
      <c r="B62" s="71"/>
      <c r="C62" s="68" t="s">
        <v>29</v>
      </c>
      <c r="D62" s="61"/>
      <c r="E62" s="61"/>
      <c r="F62" s="61"/>
      <c r="G62" s="61"/>
      <c r="H62" s="61"/>
      <c r="I62" s="96"/>
      <c r="J62" s="96"/>
      <c r="K62" s="96"/>
      <c r="L62" s="32"/>
      <c r="M62" s="138"/>
      <c r="N62" s="96"/>
      <c r="O62" s="41"/>
    </row>
    <row r="63" spans="1:15" s="44" customFormat="1" ht="12.95" customHeight="1" x14ac:dyDescent="0.2">
      <c r="A63" s="41"/>
      <c r="B63" s="41"/>
      <c r="C63" s="124" t="s">
        <v>126</v>
      </c>
      <c r="D63" s="184" t="s">
        <v>322</v>
      </c>
      <c r="E63" s="184"/>
      <c r="F63" s="184"/>
      <c r="G63" s="184"/>
      <c r="H63" s="184"/>
      <c r="I63" s="184"/>
      <c r="J63" s="184"/>
      <c r="K63" s="184"/>
      <c r="L63" s="184"/>
      <c r="M63" s="184"/>
      <c r="N63" s="184"/>
      <c r="O63" s="41"/>
    </row>
    <row r="64" spans="1:15" s="44" customFormat="1" ht="12.95" customHeight="1" x14ac:dyDescent="0.2">
      <c r="A64" s="41"/>
      <c r="B64" s="41"/>
      <c r="C64" s="124" t="s">
        <v>126</v>
      </c>
      <c r="D64" s="184" t="s">
        <v>323</v>
      </c>
      <c r="E64" s="184"/>
      <c r="F64" s="184"/>
      <c r="G64" s="184"/>
      <c r="H64" s="184"/>
      <c r="I64" s="184"/>
      <c r="J64" s="184"/>
      <c r="K64" s="184"/>
      <c r="L64" s="184"/>
      <c r="M64" s="184"/>
      <c r="N64" s="184"/>
      <c r="O64" s="41"/>
    </row>
    <row r="65" spans="1:15" s="44" customFormat="1" ht="12.95" customHeight="1" x14ac:dyDescent="0.2">
      <c r="A65" s="41"/>
      <c r="B65" s="41"/>
      <c r="C65" s="124" t="s">
        <v>126</v>
      </c>
      <c r="D65" s="184" t="s">
        <v>324</v>
      </c>
      <c r="E65" s="184"/>
      <c r="F65" s="184"/>
      <c r="G65" s="184"/>
      <c r="H65" s="184"/>
      <c r="I65" s="184"/>
      <c r="J65" s="184"/>
      <c r="K65" s="184"/>
      <c r="L65" s="184"/>
      <c r="M65" s="184"/>
      <c r="N65" s="184"/>
      <c r="O65" s="41"/>
    </row>
    <row r="66" spans="1:15" s="44" customFormat="1" ht="9" customHeight="1" x14ac:dyDescent="0.2">
      <c r="A66" s="41"/>
      <c r="B66" s="41"/>
      <c r="C66" s="69"/>
      <c r="D66" s="61"/>
      <c r="E66" s="61"/>
      <c r="F66" s="61"/>
      <c r="G66" s="61"/>
      <c r="H66" s="61"/>
      <c r="I66" s="96"/>
      <c r="J66" s="96"/>
      <c r="K66" s="96"/>
      <c r="L66" s="32"/>
      <c r="M66" s="138"/>
      <c r="N66" s="96"/>
      <c r="O66" s="41"/>
    </row>
    <row r="67" spans="1:15" s="44" customFormat="1" ht="9" customHeight="1" thickBot="1" x14ac:dyDescent="0.25">
      <c r="A67" s="41"/>
      <c r="B67" s="41"/>
      <c r="C67" s="122" t="s">
        <v>107</v>
      </c>
      <c r="D67" s="61"/>
      <c r="E67" s="61"/>
      <c r="F67" s="61"/>
      <c r="G67" s="61"/>
      <c r="H67" s="61"/>
      <c r="I67" s="96"/>
      <c r="J67" s="96"/>
      <c r="K67" s="96"/>
      <c r="L67" s="32"/>
      <c r="M67" s="120"/>
      <c r="N67" s="96"/>
      <c r="O67" s="41"/>
    </row>
    <row r="68" spans="1:15" s="40" customFormat="1" ht="104.1" customHeight="1" thickBot="1" x14ac:dyDescent="0.3">
      <c r="A68" s="39"/>
      <c r="B68" s="120"/>
      <c r="C68" s="160" t="s">
        <v>5</v>
      </c>
      <c r="D68" s="161"/>
      <c r="E68" s="161"/>
      <c r="F68" s="161"/>
      <c r="G68" s="161"/>
      <c r="H68" s="161"/>
      <c r="I68" s="161"/>
      <c r="J68" s="161"/>
      <c r="K68" s="161"/>
      <c r="L68" s="161"/>
      <c r="M68" s="161"/>
      <c r="N68" s="162"/>
      <c r="O68" s="13"/>
    </row>
    <row r="69" spans="1:15" s="44" customFormat="1" ht="9" customHeight="1" x14ac:dyDescent="0.2">
      <c r="A69" s="41"/>
      <c r="B69" s="41"/>
      <c r="C69" s="69"/>
      <c r="D69" s="61"/>
      <c r="E69" s="61"/>
      <c r="F69" s="61"/>
      <c r="G69" s="61"/>
      <c r="H69" s="61"/>
      <c r="I69" s="96"/>
      <c r="J69" s="96"/>
      <c r="K69" s="96"/>
      <c r="L69" s="32"/>
      <c r="M69" s="120"/>
      <c r="N69" s="96"/>
      <c r="O69" s="41"/>
    </row>
    <row r="70" spans="1:15" s="1" customFormat="1" ht="3" customHeight="1" x14ac:dyDescent="0.25">
      <c r="A70" s="2"/>
      <c r="B70" s="79"/>
      <c r="C70" s="79"/>
      <c r="D70" s="80"/>
      <c r="E70" s="80"/>
      <c r="F70" s="80"/>
      <c r="G70" s="80"/>
      <c r="H70" s="80"/>
      <c r="I70" s="81"/>
      <c r="J70" s="81"/>
      <c r="K70" s="81"/>
      <c r="L70" s="82"/>
      <c r="M70" s="83"/>
      <c r="N70" s="81"/>
      <c r="O70" s="2"/>
    </row>
    <row r="71" spans="1:15" s="44" customFormat="1" ht="9" customHeight="1" x14ac:dyDescent="0.2">
      <c r="A71" s="41"/>
      <c r="B71" s="41"/>
      <c r="C71" s="69"/>
      <c r="D71" s="61"/>
      <c r="E71" s="61"/>
      <c r="F71" s="61"/>
      <c r="G71" s="61"/>
      <c r="H71" s="61"/>
      <c r="I71" s="96"/>
      <c r="J71" s="96"/>
      <c r="K71" s="96"/>
      <c r="L71" s="32"/>
      <c r="M71" s="120"/>
      <c r="N71" s="96"/>
      <c r="O71" s="41"/>
    </row>
    <row r="72" spans="1:15" s="1" customFormat="1" ht="15" customHeight="1" x14ac:dyDescent="0.25">
      <c r="A72" s="2"/>
      <c r="B72" s="145" t="s">
        <v>121</v>
      </c>
      <c r="C72" s="146"/>
      <c r="D72" s="146"/>
      <c r="E72" s="146"/>
      <c r="F72" s="146"/>
      <c r="G72" s="146"/>
      <c r="H72" s="146"/>
      <c r="I72" s="146"/>
      <c r="J72" s="147"/>
      <c r="K72" s="75"/>
      <c r="L72" s="32"/>
      <c r="M72" s="120"/>
      <c r="N72" s="75"/>
      <c r="O72" s="2"/>
    </row>
    <row r="73" spans="1:15" s="44" customFormat="1" ht="3" customHeight="1" x14ac:dyDescent="0.2">
      <c r="A73" s="41"/>
      <c r="B73" s="41"/>
      <c r="C73" s="41"/>
      <c r="D73" s="61"/>
      <c r="E73" s="61"/>
      <c r="F73" s="61"/>
      <c r="G73" s="61"/>
      <c r="H73" s="61"/>
      <c r="I73" s="96"/>
      <c r="J73" s="96"/>
      <c r="K73" s="96"/>
      <c r="L73" s="32"/>
      <c r="M73" s="120"/>
      <c r="N73" s="96"/>
      <c r="O73" s="41"/>
    </row>
    <row r="74" spans="1:15" s="65" customFormat="1" ht="25.7" customHeight="1" x14ac:dyDescent="0.2">
      <c r="A74" s="70"/>
      <c r="B74" s="119"/>
      <c r="C74" s="163" t="s">
        <v>50</v>
      </c>
      <c r="D74" s="163"/>
      <c r="E74" s="163"/>
      <c r="F74" s="163"/>
      <c r="G74" s="163"/>
      <c r="H74" s="163"/>
      <c r="I74" s="163"/>
      <c r="J74" s="163"/>
      <c r="K74" s="163"/>
      <c r="L74" s="163"/>
      <c r="M74" s="163"/>
      <c r="N74" s="163"/>
      <c r="O74" s="70"/>
    </row>
    <row r="75" spans="1:15" s="44" customFormat="1" ht="3" customHeight="1" x14ac:dyDescent="0.2">
      <c r="A75" s="41"/>
      <c r="B75" s="41"/>
      <c r="C75" s="41"/>
      <c r="D75" s="61"/>
      <c r="E75" s="61"/>
      <c r="F75" s="61"/>
      <c r="G75" s="61"/>
      <c r="H75" s="61"/>
      <c r="I75" s="96"/>
      <c r="J75" s="96"/>
      <c r="K75" s="96"/>
      <c r="L75" s="32"/>
      <c r="M75" s="120"/>
      <c r="N75" s="96"/>
      <c r="O75" s="41"/>
    </row>
    <row r="76" spans="1:15" s="44" customFormat="1" ht="12.95" customHeight="1" x14ac:dyDescent="0.2">
      <c r="A76" s="41"/>
      <c r="B76" s="71"/>
      <c r="C76" s="68" t="s">
        <v>29</v>
      </c>
      <c r="D76" s="61"/>
      <c r="E76" s="61"/>
      <c r="F76" s="61"/>
      <c r="G76" s="61"/>
      <c r="H76" s="61"/>
      <c r="I76" s="96"/>
      <c r="J76" s="96"/>
      <c r="K76" s="96"/>
      <c r="L76" s="32"/>
      <c r="M76" s="120"/>
      <c r="N76" s="96"/>
      <c r="O76" s="41"/>
    </row>
    <row r="77" spans="1:15" s="44" customFormat="1" ht="12.95" customHeight="1" x14ac:dyDescent="0.2">
      <c r="A77" s="41"/>
      <c r="B77" s="41"/>
      <c r="C77" s="124" t="s">
        <v>126</v>
      </c>
      <c r="D77" s="184" t="s">
        <v>325</v>
      </c>
      <c r="E77" s="184"/>
      <c r="F77" s="184"/>
      <c r="G77" s="184"/>
      <c r="H77" s="184"/>
      <c r="I77" s="184"/>
      <c r="J77" s="184"/>
      <c r="K77" s="184"/>
      <c r="L77" s="184"/>
      <c r="M77" s="184"/>
      <c r="N77" s="184"/>
      <c r="O77" s="41"/>
    </row>
    <row r="78" spans="1:15" s="44" customFormat="1" ht="12.95" customHeight="1" x14ac:dyDescent="0.2">
      <c r="A78" s="41"/>
      <c r="B78" s="41"/>
      <c r="C78" s="124" t="s">
        <v>126</v>
      </c>
      <c r="D78" s="184" t="s">
        <v>139</v>
      </c>
      <c r="E78" s="184"/>
      <c r="F78" s="184"/>
      <c r="G78" s="184"/>
      <c r="H78" s="184"/>
      <c r="I78" s="184"/>
      <c r="J78" s="184"/>
      <c r="K78" s="184"/>
      <c r="L78" s="184"/>
      <c r="M78" s="184"/>
      <c r="N78" s="184"/>
      <c r="O78" s="41"/>
    </row>
    <row r="79" spans="1:15" s="44" customFormat="1" ht="12.95" customHeight="1" x14ac:dyDescent="0.2">
      <c r="A79" s="41"/>
      <c r="B79" s="41"/>
      <c r="C79" s="124" t="s">
        <v>126</v>
      </c>
      <c r="D79" s="184" t="s">
        <v>115</v>
      </c>
      <c r="E79" s="184"/>
      <c r="F79" s="184"/>
      <c r="G79" s="184"/>
      <c r="H79" s="184"/>
      <c r="I79" s="184"/>
      <c r="J79" s="184"/>
      <c r="K79" s="184"/>
      <c r="L79" s="184"/>
      <c r="M79" s="184"/>
      <c r="N79" s="184"/>
      <c r="O79" s="41"/>
    </row>
    <row r="80" spans="1:15" s="44" customFormat="1" ht="12.95" customHeight="1" x14ac:dyDescent="0.2">
      <c r="A80" s="41"/>
      <c r="B80" s="41"/>
      <c r="C80" s="124" t="s">
        <v>126</v>
      </c>
      <c r="D80" s="184" t="s">
        <v>140</v>
      </c>
      <c r="E80" s="184"/>
      <c r="F80" s="184"/>
      <c r="G80" s="184"/>
      <c r="H80" s="184"/>
      <c r="I80" s="184"/>
      <c r="J80" s="184"/>
      <c r="K80" s="184"/>
      <c r="L80" s="184"/>
      <c r="M80" s="184"/>
      <c r="N80" s="184"/>
      <c r="O80" s="41"/>
    </row>
    <row r="81" spans="1:15" s="44" customFormat="1" ht="9" customHeight="1" x14ac:dyDescent="0.2">
      <c r="A81" s="41"/>
      <c r="B81" s="41"/>
      <c r="C81" s="69"/>
      <c r="D81" s="61"/>
      <c r="E81" s="61"/>
      <c r="F81" s="61"/>
      <c r="G81" s="61"/>
      <c r="H81" s="61"/>
      <c r="I81" s="96"/>
      <c r="J81" s="96"/>
      <c r="K81" s="96"/>
      <c r="L81" s="32"/>
      <c r="M81" s="120"/>
      <c r="N81" s="96"/>
      <c r="O81" s="41"/>
    </row>
    <row r="82" spans="1:15" s="44" customFormat="1" ht="9" customHeight="1" thickBot="1" x14ac:dyDescent="0.25">
      <c r="A82" s="41"/>
      <c r="B82" s="41"/>
      <c r="C82" s="122" t="s">
        <v>107</v>
      </c>
      <c r="D82" s="61"/>
      <c r="E82" s="61"/>
      <c r="F82" s="61"/>
      <c r="G82" s="61"/>
      <c r="H82" s="61"/>
      <c r="I82" s="96"/>
      <c r="J82" s="96"/>
      <c r="K82" s="96"/>
      <c r="L82" s="32"/>
      <c r="M82" s="120"/>
      <c r="N82" s="96"/>
      <c r="O82" s="41"/>
    </row>
    <row r="83" spans="1:15" s="40" customFormat="1" ht="104.1" customHeight="1" thickBot="1" x14ac:dyDescent="0.3">
      <c r="A83" s="39"/>
      <c r="B83" s="120"/>
      <c r="C83" s="160" t="s">
        <v>5</v>
      </c>
      <c r="D83" s="161"/>
      <c r="E83" s="161"/>
      <c r="F83" s="161"/>
      <c r="G83" s="161"/>
      <c r="H83" s="161"/>
      <c r="I83" s="161"/>
      <c r="J83" s="161"/>
      <c r="K83" s="161"/>
      <c r="L83" s="161"/>
      <c r="M83" s="161"/>
      <c r="N83" s="162"/>
      <c r="O83" s="13"/>
    </row>
    <row r="84" spans="1:15" s="1" customFormat="1" ht="9" customHeight="1" x14ac:dyDescent="0.25">
      <c r="A84" s="2"/>
      <c r="B84" s="2"/>
      <c r="C84" s="2"/>
      <c r="D84" s="76"/>
      <c r="E84" s="76"/>
      <c r="F84" s="76"/>
      <c r="G84" s="76"/>
      <c r="H84" s="76"/>
      <c r="I84" s="75"/>
      <c r="J84" s="75"/>
      <c r="K84" s="75"/>
      <c r="L84" s="32"/>
      <c r="M84" s="120"/>
      <c r="N84" s="75"/>
      <c r="O84" s="2"/>
    </row>
    <row r="85" spans="1:15" s="1" customFormat="1" ht="3" customHeight="1" x14ac:dyDescent="0.25">
      <c r="A85" s="2"/>
      <c r="B85" s="79"/>
      <c r="C85" s="79"/>
      <c r="D85" s="80"/>
      <c r="E85" s="80"/>
      <c r="F85" s="80"/>
      <c r="G85" s="80"/>
      <c r="H85" s="80"/>
      <c r="I85" s="81"/>
      <c r="J85" s="81"/>
      <c r="K85" s="81"/>
      <c r="L85" s="82"/>
      <c r="M85" s="83"/>
      <c r="N85" s="81"/>
      <c r="O85" s="2"/>
    </row>
    <row r="86" spans="1:15" s="1" customFormat="1" ht="9" customHeight="1" x14ac:dyDescent="0.25">
      <c r="A86" s="2"/>
      <c r="B86" s="2"/>
      <c r="C86" s="2"/>
      <c r="D86" s="76"/>
      <c r="E86" s="76"/>
      <c r="F86" s="76"/>
      <c r="G86" s="76"/>
      <c r="H86" s="76"/>
      <c r="I86" s="75"/>
      <c r="J86" s="75"/>
      <c r="K86" s="75"/>
      <c r="L86" s="32"/>
      <c r="M86" s="120"/>
      <c r="N86" s="75"/>
      <c r="O86" s="2"/>
    </row>
    <row r="87" spans="1:15" s="1" customFormat="1" ht="15" customHeight="1" x14ac:dyDescent="0.25">
      <c r="A87" s="2"/>
      <c r="B87" s="145" t="s">
        <v>122</v>
      </c>
      <c r="C87" s="146"/>
      <c r="D87" s="146"/>
      <c r="E87" s="146"/>
      <c r="F87" s="146"/>
      <c r="G87" s="146"/>
      <c r="H87" s="146"/>
      <c r="I87" s="146"/>
      <c r="J87" s="147"/>
      <c r="K87" s="75"/>
      <c r="L87" s="32"/>
      <c r="M87" s="120"/>
      <c r="N87" s="75"/>
      <c r="O87" s="2"/>
    </row>
    <row r="88" spans="1:15" s="44" customFormat="1" ht="3" customHeight="1" x14ac:dyDescent="0.2">
      <c r="A88" s="41"/>
      <c r="B88" s="41"/>
      <c r="C88" s="41"/>
      <c r="D88" s="61"/>
      <c r="E88" s="61"/>
      <c r="F88" s="61"/>
      <c r="G88" s="61"/>
      <c r="H88" s="61"/>
      <c r="I88" s="96"/>
      <c r="J88" s="96"/>
      <c r="K88" s="96"/>
      <c r="L88" s="32"/>
      <c r="M88" s="120"/>
      <c r="N88" s="96"/>
      <c r="O88" s="41"/>
    </row>
    <row r="89" spans="1:15" s="65" customFormat="1" ht="25.7" customHeight="1" x14ac:dyDescent="0.2">
      <c r="A89" s="70"/>
      <c r="B89" s="119"/>
      <c r="C89" s="163" t="s">
        <v>99</v>
      </c>
      <c r="D89" s="163"/>
      <c r="E89" s="163"/>
      <c r="F89" s="163"/>
      <c r="G89" s="163"/>
      <c r="H89" s="163"/>
      <c r="I89" s="163"/>
      <c r="J89" s="163"/>
      <c r="K89" s="163"/>
      <c r="L89" s="163"/>
      <c r="M89" s="163"/>
      <c r="N89" s="163"/>
      <c r="O89" s="70"/>
    </row>
    <row r="90" spans="1:15" s="44" customFormat="1" ht="3" customHeight="1" x14ac:dyDescent="0.2">
      <c r="A90" s="41"/>
      <c r="B90" s="41"/>
      <c r="C90" s="41"/>
      <c r="D90" s="61"/>
      <c r="E90" s="61"/>
      <c r="F90" s="61"/>
      <c r="G90" s="61"/>
      <c r="H90" s="61"/>
      <c r="I90" s="96"/>
      <c r="J90" s="96"/>
      <c r="K90" s="96"/>
      <c r="L90" s="32"/>
      <c r="M90" s="120"/>
      <c r="N90" s="96"/>
      <c r="O90" s="41"/>
    </row>
    <row r="91" spans="1:15" s="44" customFormat="1" ht="12.95" customHeight="1" x14ac:dyDescent="0.2">
      <c r="A91" s="41"/>
      <c r="B91" s="71"/>
      <c r="C91" s="68" t="s">
        <v>29</v>
      </c>
      <c r="D91" s="61"/>
      <c r="E91" s="61"/>
      <c r="F91" s="61"/>
      <c r="G91" s="61"/>
      <c r="H91" s="61"/>
      <c r="I91" s="96"/>
      <c r="J91" s="96"/>
      <c r="K91" s="96"/>
      <c r="L91" s="32"/>
      <c r="M91" s="120"/>
      <c r="N91" s="96"/>
      <c r="O91" s="41"/>
    </row>
    <row r="92" spans="1:15" s="44" customFormat="1" ht="12.95" customHeight="1" x14ac:dyDescent="0.2">
      <c r="A92" s="41"/>
      <c r="B92" s="41"/>
      <c r="C92" s="124" t="s">
        <v>126</v>
      </c>
      <c r="D92" s="184" t="s">
        <v>115</v>
      </c>
      <c r="E92" s="184"/>
      <c r="F92" s="184"/>
      <c r="G92" s="184"/>
      <c r="H92" s="184"/>
      <c r="I92" s="184"/>
      <c r="J92" s="184"/>
      <c r="K92" s="184"/>
      <c r="L92" s="184"/>
      <c r="M92" s="184"/>
      <c r="N92" s="184"/>
      <c r="O92" s="41"/>
    </row>
    <row r="93" spans="1:15" s="44" customFormat="1" ht="12.95" customHeight="1" x14ac:dyDescent="0.2">
      <c r="A93" s="41"/>
      <c r="B93" s="41"/>
      <c r="C93" s="124" t="s">
        <v>126</v>
      </c>
      <c r="D93" s="184" t="s">
        <v>116</v>
      </c>
      <c r="E93" s="184"/>
      <c r="F93" s="184"/>
      <c r="G93" s="184"/>
      <c r="H93" s="184"/>
      <c r="I93" s="184"/>
      <c r="J93" s="184"/>
      <c r="K93" s="184"/>
      <c r="L93" s="184"/>
      <c r="M93" s="184"/>
      <c r="N93" s="184"/>
      <c r="O93" s="41"/>
    </row>
    <row r="94" spans="1:15" s="44" customFormat="1" ht="12.95" customHeight="1" x14ac:dyDescent="0.2">
      <c r="A94" s="41"/>
      <c r="B94" s="41"/>
      <c r="C94" s="124" t="s">
        <v>126</v>
      </c>
      <c r="D94" s="184" t="s">
        <v>117</v>
      </c>
      <c r="E94" s="184"/>
      <c r="F94" s="184"/>
      <c r="G94" s="184"/>
      <c r="H94" s="184"/>
      <c r="I94" s="184"/>
      <c r="J94" s="184"/>
      <c r="K94" s="184"/>
      <c r="L94" s="184"/>
      <c r="M94" s="184"/>
      <c r="N94" s="184"/>
      <c r="O94" s="41"/>
    </row>
    <row r="95" spans="1:15" s="44" customFormat="1" ht="9" customHeight="1" x14ac:dyDescent="0.2">
      <c r="A95" s="41"/>
      <c r="B95" s="41"/>
      <c r="C95" s="69"/>
      <c r="D95" s="61"/>
      <c r="E95" s="61"/>
      <c r="F95" s="61"/>
      <c r="G95" s="61"/>
      <c r="H95" s="61"/>
      <c r="I95" s="96"/>
      <c r="J95" s="96"/>
      <c r="K95" s="96"/>
      <c r="L95" s="32"/>
      <c r="M95" s="120"/>
      <c r="N95" s="96"/>
      <c r="O95" s="41"/>
    </row>
    <row r="96" spans="1:15" s="44" customFormat="1" ht="9" customHeight="1" thickBot="1" x14ac:dyDescent="0.25">
      <c r="A96" s="41"/>
      <c r="B96" s="41"/>
      <c r="C96" s="122" t="s">
        <v>107</v>
      </c>
      <c r="D96" s="61"/>
      <c r="E96" s="61"/>
      <c r="F96" s="61"/>
      <c r="G96" s="61"/>
      <c r="H96" s="61"/>
      <c r="I96" s="96"/>
      <c r="J96" s="96"/>
      <c r="K96" s="96"/>
      <c r="L96" s="32"/>
      <c r="M96" s="120"/>
      <c r="N96" s="96"/>
      <c r="O96" s="41"/>
    </row>
    <row r="97" spans="1:15" s="40" customFormat="1" ht="104.1" customHeight="1" thickBot="1" x14ac:dyDescent="0.3">
      <c r="A97" s="39"/>
      <c r="B97" s="120"/>
      <c r="C97" s="160"/>
      <c r="D97" s="161"/>
      <c r="E97" s="161"/>
      <c r="F97" s="161"/>
      <c r="G97" s="161"/>
      <c r="H97" s="161"/>
      <c r="I97" s="161"/>
      <c r="J97" s="161"/>
      <c r="K97" s="161"/>
      <c r="L97" s="161"/>
      <c r="M97" s="161"/>
      <c r="N97" s="162"/>
      <c r="O97" s="13"/>
    </row>
    <row r="98" spans="1:15" s="1" customFormat="1" ht="9" customHeight="1" x14ac:dyDescent="0.25">
      <c r="A98" s="2"/>
      <c r="B98" s="2"/>
      <c r="C98" s="2"/>
      <c r="D98" s="76"/>
      <c r="E98" s="76"/>
      <c r="F98" s="76"/>
      <c r="G98" s="76"/>
      <c r="H98" s="76"/>
      <c r="I98" s="75"/>
      <c r="J98" s="75"/>
      <c r="K98" s="75"/>
      <c r="L98" s="32"/>
      <c r="M98" s="120"/>
      <c r="N98" s="75"/>
      <c r="O98" s="2"/>
    </row>
    <row r="99" spans="1:15" s="1" customFormat="1" ht="3" customHeight="1" x14ac:dyDescent="0.25">
      <c r="A99" s="2"/>
      <c r="B99" s="79"/>
      <c r="C99" s="79"/>
      <c r="D99" s="80"/>
      <c r="E99" s="80"/>
      <c r="F99" s="80"/>
      <c r="G99" s="80"/>
      <c r="H99" s="80"/>
      <c r="I99" s="81"/>
      <c r="J99" s="81"/>
      <c r="K99" s="81"/>
      <c r="L99" s="82"/>
      <c r="M99" s="83"/>
      <c r="N99" s="81"/>
      <c r="O99" s="2"/>
    </row>
    <row r="100" spans="1:15" s="1" customFormat="1" ht="9" customHeight="1" x14ac:dyDescent="0.25">
      <c r="A100" s="2"/>
      <c r="B100" s="2"/>
      <c r="C100" s="2"/>
      <c r="D100" s="76"/>
      <c r="E100" s="76"/>
      <c r="F100" s="76"/>
      <c r="G100" s="76"/>
      <c r="H100" s="76"/>
      <c r="I100" s="75"/>
      <c r="J100" s="75"/>
      <c r="K100" s="75"/>
      <c r="L100" s="32"/>
      <c r="M100" s="120"/>
      <c r="N100" s="75"/>
      <c r="O100" s="2"/>
    </row>
    <row r="101" spans="1:15" s="1" customFormat="1" ht="15" customHeight="1" x14ac:dyDescent="0.25">
      <c r="A101" s="2"/>
      <c r="B101" s="145" t="s">
        <v>123</v>
      </c>
      <c r="C101" s="146"/>
      <c r="D101" s="146"/>
      <c r="E101" s="146"/>
      <c r="F101" s="146"/>
      <c r="G101" s="146"/>
      <c r="H101" s="146"/>
      <c r="I101" s="146"/>
      <c r="J101" s="147"/>
      <c r="K101" s="75"/>
      <c r="L101" s="32"/>
      <c r="M101" s="120"/>
      <c r="N101" s="75"/>
      <c r="O101" s="2"/>
    </row>
    <row r="102" spans="1:15" s="44" customFormat="1" ht="3" customHeight="1" x14ac:dyDescent="0.2">
      <c r="A102" s="41"/>
      <c r="B102" s="41"/>
      <c r="C102" s="41"/>
      <c r="D102" s="61"/>
      <c r="E102" s="61"/>
      <c r="F102" s="61"/>
      <c r="G102" s="61"/>
      <c r="H102" s="61"/>
      <c r="I102" s="96"/>
      <c r="J102" s="96"/>
      <c r="K102" s="96"/>
      <c r="L102" s="32"/>
      <c r="M102" s="120"/>
      <c r="N102" s="96"/>
      <c r="O102" s="41"/>
    </row>
    <row r="103" spans="1:15" s="65" customFormat="1" ht="12.95" customHeight="1" x14ac:dyDescent="0.2">
      <c r="A103" s="70"/>
      <c r="B103" s="119"/>
      <c r="C103" s="163" t="s">
        <v>51</v>
      </c>
      <c r="D103" s="163"/>
      <c r="E103" s="163"/>
      <c r="F103" s="163"/>
      <c r="G103" s="163"/>
      <c r="H103" s="163"/>
      <c r="I103" s="163"/>
      <c r="J103" s="163"/>
      <c r="K103" s="163"/>
      <c r="L103" s="163"/>
      <c r="M103" s="163"/>
      <c r="N103" s="163"/>
      <c r="O103" s="70"/>
    </row>
    <row r="104" spans="1:15" s="44" customFormat="1" ht="3" customHeight="1" x14ac:dyDescent="0.2">
      <c r="A104" s="41"/>
      <c r="B104" s="41"/>
      <c r="C104" s="41"/>
      <c r="D104" s="61"/>
      <c r="E104" s="61"/>
      <c r="F104" s="61"/>
      <c r="G104" s="61"/>
      <c r="H104" s="61"/>
      <c r="I104" s="96"/>
      <c r="J104" s="96"/>
      <c r="K104" s="96"/>
      <c r="L104" s="32"/>
      <c r="M104" s="120"/>
      <c r="N104" s="96"/>
      <c r="O104" s="41"/>
    </row>
    <row r="105" spans="1:15" s="44" customFormat="1" ht="12.95" customHeight="1" x14ac:dyDescent="0.2">
      <c r="A105" s="41"/>
      <c r="B105" s="71"/>
      <c r="C105" s="68" t="s">
        <v>29</v>
      </c>
      <c r="D105" s="61"/>
      <c r="E105" s="61"/>
      <c r="F105" s="61"/>
      <c r="G105" s="61"/>
      <c r="H105" s="61"/>
      <c r="I105" s="96"/>
      <c r="J105" s="96"/>
      <c r="K105" s="96"/>
      <c r="L105" s="32"/>
      <c r="M105" s="120"/>
      <c r="N105" s="96"/>
      <c r="O105" s="41"/>
    </row>
    <row r="106" spans="1:15" s="44" customFormat="1" ht="12.95" customHeight="1" x14ac:dyDescent="0.2">
      <c r="A106" s="41"/>
      <c r="B106" s="41"/>
      <c r="C106" s="124" t="s">
        <v>126</v>
      </c>
      <c r="D106" s="184" t="s">
        <v>141</v>
      </c>
      <c r="E106" s="184"/>
      <c r="F106" s="184"/>
      <c r="G106" s="184"/>
      <c r="H106" s="184"/>
      <c r="I106" s="184"/>
      <c r="J106" s="184"/>
      <c r="K106" s="184"/>
      <c r="L106" s="184"/>
      <c r="M106" s="184"/>
      <c r="N106" s="184"/>
      <c r="O106" s="41"/>
    </row>
    <row r="107" spans="1:15" s="44" customFormat="1" ht="12.95" customHeight="1" x14ac:dyDescent="0.2">
      <c r="A107" s="41"/>
      <c r="B107" s="41"/>
      <c r="C107" s="124" t="s">
        <v>126</v>
      </c>
      <c r="D107" s="184" t="s">
        <v>142</v>
      </c>
      <c r="E107" s="184"/>
      <c r="F107" s="184"/>
      <c r="G107" s="184"/>
      <c r="H107" s="184"/>
      <c r="I107" s="184"/>
      <c r="J107" s="184"/>
      <c r="K107" s="184"/>
      <c r="L107" s="184"/>
      <c r="M107" s="184"/>
      <c r="N107" s="184"/>
      <c r="O107" s="41"/>
    </row>
    <row r="108" spans="1:15" s="44" customFormat="1" ht="12.95" customHeight="1" x14ac:dyDescent="0.2">
      <c r="A108" s="41"/>
      <c r="B108" s="41"/>
      <c r="C108" s="124" t="s">
        <v>126</v>
      </c>
      <c r="D108" s="184" t="s">
        <v>143</v>
      </c>
      <c r="E108" s="184"/>
      <c r="F108" s="184"/>
      <c r="G108" s="184"/>
      <c r="H108" s="184"/>
      <c r="I108" s="184"/>
      <c r="J108" s="184"/>
      <c r="K108" s="184"/>
      <c r="L108" s="184"/>
      <c r="M108" s="184"/>
      <c r="N108" s="184"/>
      <c r="O108" s="41"/>
    </row>
    <row r="109" spans="1:15" s="44" customFormat="1" ht="9" customHeight="1" x14ac:dyDescent="0.2">
      <c r="A109" s="41"/>
      <c r="B109" s="41"/>
      <c r="C109" s="69"/>
      <c r="D109" s="61"/>
      <c r="E109" s="61"/>
      <c r="F109" s="61"/>
      <c r="G109" s="61"/>
      <c r="H109" s="61"/>
      <c r="I109" s="96"/>
      <c r="J109" s="96"/>
      <c r="K109" s="96"/>
      <c r="L109" s="32"/>
      <c r="M109" s="120"/>
      <c r="N109" s="96"/>
      <c r="O109" s="41"/>
    </row>
    <row r="110" spans="1:15" s="44" customFormat="1" ht="9" customHeight="1" thickBot="1" x14ac:dyDescent="0.25">
      <c r="A110" s="41"/>
      <c r="B110" s="41"/>
      <c r="C110" s="122" t="s">
        <v>107</v>
      </c>
      <c r="D110" s="61"/>
      <c r="E110" s="61"/>
      <c r="F110" s="61"/>
      <c r="G110" s="61"/>
      <c r="H110" s="61"/>
      <c r="I110" s="96"/>
      <c r="J110" s="96"/>
      <c r="K110" s="96"/>
      <c r="L110" s="32"/>
      <c r="M110" s="120"/>
      <c r="N110" s="96"/>
      <c r="O110" s="41"/>
    </row>
    <row r="111" spans="1:15" s="40" customFormat="1" ht="104.1" customHeight="1" thickBot="1" x14ac:dyDescent="0.3">
      <c r="A111" s="39"/>
      <c r="B111" s="120"/>
      <c r="C111" s="160" t="s">
        <v>5</v>
      </c>
      <c r="D111" s="161"/>
      <c r="E111" s="161"/>
      <c r="F111" s="161"/>
      <c r="G111" s="161"/>
      <c r="H111" s="161"/>
      <c r="I111" s="161"/>
      <c r="J111" s="161"/>
      <c r="K111" s="161"/>
      <c r="L111" s="161"/>
      <c r="M111" s="161"/>
      <c r="N111" s="162"/>
      <c r="O111" s="13"/>
    </row>
    <row r="112" spans="1:15" s="1" customFormat="1" ht="9" customHeight="1" x14ac:dyDescent="0.25">
      <c r="A112" s="2"/>
      <c r="B112" s="2"/>
      <c r="C112" s="2"/>
      <c r="D112" s="76"/>
      <c r="E112" s="76"/>
      <c r="F112" s="76"/>
      <c r="G112" s="76"/>
      <c r="H112" s="76"/>
      <c r="I112" s="75"/>
      <c r="J112" s="75"/>
      <c r="K112" s="75"/>
      <c r="L112" s="32"/>
      <c r="M112" s="120"/>
      <c r="N112" s="75"/>
      <c r="O112" s="2"/>
    </row>
    <row r="113" spans="1:15" s="1" customFormat="1" ht="3" customHeight="1" x14ac:dyDescent="0.25">
      <c r="A113" s="2"/>
      <c r="B113" s="79"/>
      <c r="C113" s="79"/>
      <c r="D113" s="80"/>
      <c r="E113" s="80"/>
      <c r="F113" s="80"/>
      <c r="G113" s="80"/>
      <c r="H113" s="80"/>
      <c r="I113" s="81"/>
      <c r="J113" s="81"/>
      <c r="K113" s="81"/>
      <c r="L113" s="82"/>
      <c r="M113" s="83"/>
      <c r="N113" s="81"/>
      <c r="O113" s="2"/>
    </row>
    <row r="114" spans="1:15" s="1" customFormat="1" ht="9" customHeight="1" x14ac:dyDescent="0.25">
      <c r="A114" s="2"/>
      <c r="B114" s="2"/>
      <c r="C114" s="2"/>
      <c r="D114" s="76"/>
      <c r="E114" s="76"/>
      <c r="F114" s="76"/>
      <c r="G114" s="76"/>
      <c r="H114" s="76"/>
      <c r="I114" s="75"/>
      <c r="J114" s="75"/>
      <c r="K114" s="75"/>
      <c r="L114" s="32"/>
      <c r="M114" s="120"/>
      <c r="N114" s="75"/>
      <c r="O114" s="2"/>
    </row>
    <row r="115" spans="1:15" s="1" customFormat="1" ht="15" customHeight="1" x14ac:dyDescent="0.25">
      <c r="A115" s="2"/>
      <c r="B115" s="145" t="s">
        <v>124</v>
      </c>
      <c r="C115" s="146"/>
      <c r="D115" s="146"/>
      <c r="E115" s="146"/>
      <c r="F115" s="146"/>
      <c r="G115" s="146"/>
      <c r="H115" s="146"/>
      <c r="I115" s="146"/>
      <c r="J115" s="147"/>
      <c r="K115" s="75"/>
      <c r="L115" s="32"/>
      <c r="M115" s="120"/>
      <c r="N115" s="75"/>
      <c r="O115" s="2"/>
    </row>
    <row r="116" spans="1:15" s="44" customFormat="1" ht="3" customHeight="1" x14ac:dyDescent="0.2">
      <c r="A116" s="41"/>
      <c r="B116" s="41"/>
      <c r="C116" s="41"/>
      <c r="D116" s="61"/>
      <c r="E116" s="61"/>
      <c r="F116" s="61"/>
      <c r="G116" s="61"/>
      <c r="H116" s="61"/>
      <c r="I116" s="96"/>
      <c r="J116" s="96"/>
      <c r="K116" s="96"/>
      <c r="L116" s="32"/>
      <c r="M116" s="120"/>
      <c r="N116" s="96"/>
      <c r="O116" s="41"/>
    </row>
    <row r="117" spans="1:15" s="65" customFormat="1" ht="25.7" customHeight="1" x14ac:dyDescent="0.2">
      <c r="A117" s="70"/>
      <c r="B117" s="119"/>
      <c r="C117" s="163" t="s">
        <v>95</v>
      </c>
      <c r="D117" s="163"/>
      <c r="E117" s="163"/>
      <c r="F117" s="163"/>
      <c r="G117" s="163"/>
      <c r="H117" s="163"/>
      <c r="I117" s="163"/>
      <c r="J117" s="163"/>
      <c r="K117" s="163"/>
      <c r="L117" s="163"/>
      <c r="M117" s="163"/>
      <c r="N117" s="163"/>
      <c r="O117" s="70"/>
    </row>
    <row r="118" spans="1:15" s="44" customFormat="1" ht="3" customHeight="1" x14ac:dyDescent="0.2">
      <c r="A118" s="41"/>
      <c r="B118" s="41"/>
      <c r="C118" s="41"/>
      <c r="D118" s="61"/>
      <c r="E118" s="61"/>
      <c r="F118" s="61"/>
      <c r="G118" s="61"/>
      <c r="H118" s="61"/>
      <c r="I118" s="96"/>
      <c r="J118" s="96"/>
      <c r="K118" s="96"/>
      <c r="L118" s="32"/>
      <c r="M118" s="120"/>
      <c r="N118" s="96"/>
      <c r="O118" s="41"/>
    </row>
    <row r="119" spans="1:15" s="44" customFormat="1" ht="12.95" customHeight="1" x14ac:dyDescent="0.2">
      <c r="A119" s="41"/>
      <c r="B119" s="71"/>
      <c r="C119" s="68" t="s">
        <v>29</v>
      </c>
      <c r="D119" s="61"/>
      <c r="E119" s="61"/>
      <c r="F119" s="61"/>
      <c r="G119" s="61"/>
      <c r="H119" s="61"/>
      <c r="I119" s="96"/>
      <c r="J119" s="96"/>
      <c r="K119" s="96"/>
      <c r="L119" s="32"/>
      <c r="M119" s="120"/>
      <c r="N119" s="96"/>
      <c r="O119" s="41"/>
    </row>
    <row r="120" spans="1:15" s="44" customFormat="1" ht="12.95" customHeight="1" x14ac:dyDescent="0.2">
      <c r="A120" s="41"/>
      <c r="B120" s="41"/>
      <c r="C120" s="124" t="s">
        <v>126</v>
      </c>
      <c r="D120" s="184" t="s">
        <v>115</v>
      </c>
      <c r="E120" s="184"/>
      <c r="F120" s="184"/>
      <c r="G120" s="184"/>
      <c r="H120" s="184"/>
      <c r="I120" s="184"/>
      <c r="J120" s="184"/>
      <c r="K120" s="184"/>
      <c r="L120" s="184"/>
      <c r="M120" s="184"/>
      <c r="N120" s="184"/>
      <c r="O120" s="41"/>
    </row>
    <row r="121" spans="1:15" s="44" customFormat="1" ht="12.95" customHeight="1" x14ac:dyDescent="0.2">
      <c r="A121" s="41"/>
      <c r="B121" s="41"/>
      <c r="C121" s="124" t="s">
        <v>126</v>
      </c>
      <c r="D121" s="184" t="s">
        <v>144</v>
      </c>
      <c r="E121" s="184"/>
      <c r="F121" s="184"/>
      <c r="G121" s="184"/>
      <c r="H121" s="184"/>
      <c r="I121" s="184"/>
      <c r="J121" s="184"/>
      <c r="K121" s="184"/>
      <c r="L121" s="184"/>
      <c r="M121" s="184"/>
      <c r="N121" s="184"/>
      <c r="O121" s="41"/>
    </row>
    <row r="122" spans="1:15" s="44" customFormat="1" ht="12.95" customHeight="1" x14ac:dyDescent="0.2">
      <c r="A122" s="41"/>
      <c r="B122" s="41"/>
      <c r="C122" s="124" t="s">
        <v>126</v>
      </c>
      <c r="D122" s="184" t="s">
        <v>145</v>
      </c>
      <c r="E122" s="184"/>
      <c r="F122" s="184"/>
      <c r="G122" s="184"/>
      <c r="H122" s="184"/>
      <c r="I122" s="184"/>
      <c r="J122" s="184"/>
      <c r="K122" s="184"/>
      <c r="L122" s="184"/>
      <c r="M122" s="184"/>
      <c r="N122" s="184"/>
      <c r="O122" s="41"/>
    </row>
    <row r="123" spans="1:15" s="44" customFormat="1" ht="9" customHeight="1" x14ac:dyDescent="0.2">
      <c r="A123" s="41"/>
      <c r="B123" s="41"/>
      <c r="C123" s="69"/>
      <c r="D123" s="61"/>
      <c r="E123" s="61"/>
      <c r="F123" s="61"/>
      <c r="G123" s="61"/>
      <c r="H123" s="61"/>
      <c r="I123" s="96"/>
      <c r="J123" s="96"/>
      <c r="K123" s="96"/>
      <c r="L123" s="32"/>
      <c r="M123" s="120"/>
      <c r="N123" s="96"/>
      <c r="O123" s="41"/>
    </row>
    <row r="124" spans="1:15" s="44" customFormat="1" ht="9" customHeight="1" thickBot="1" x14ac:dyDescent="0.25">
      <c r="A124" s="41"/>
      <c r="B124" s="41"/>
      <c r="C124" s="122" t="s">
        <v>107</v>
      </c>
      <c r="D124" s="61"/>
      <c r="E124" s="61"/>
      <c r="F124" s="61"/>
      <c r="G124" s="61"/>
      <c r="H124" s="61"/>
      <c r="I124" s="96"/>
      <c r="J124" s="96"/>
      <c r="K124" s="96"/>
      <c r="L124" s="32"/>
      <c r="M124" s="120"/>
      <c r="N124" s="96"/>
      <c r="O124" s="41"/>
    </row>
    <row r="125" spans="1:15" s="40" customFormat="1" ht="104.1" customHeight="1" thickBot="1" x14ac:dyDescent="0.3">
      <c r="A125" s="39"/>
      <c r="B125" s="120"/>
      <c r="C125" s="160" t="s">
        <v>5</v>
      </c>
      <c r="D125" s="161"/>
      <c r="E125" s="161"/>
      <c r="F125" s="161"/>
      <c r="G125" s="161"/>
      <c r="H125" s="161"/>
      <c r="I125" s="161"/>
      <c r="J125" s="161"/>
      <c r="K125" s="161"/>
      <c r="L125" s="161"/>
      <c r="M125" s="161"/>
      <c r="N125" s="162"/>
      <c r="O125" s="13"/>
    </row>
    <row r="126" spans="1:15" s="1" customFormat="1" ht="9" customHeight="1" x14ac:dyDescent="0.25">
      <c r="A126" s="2"/>
      <c r="B126" s="2"/>
      <c r="C126" s="2"/>
      <c r="D126" s="76"/>
      <c r="E126" s="76"/>
      <c r="F126" s="76"/>
      <c r="G126" s="76"/>
      <c r="H126" s="76"/>
      <c r="I126" s="75"/>
      <c r="J126" s="75"/>
      <c r="K126" s="75"/>
      <c r="L126" s="32"/>
      <c r="M126" s="120"/>
      <c r="N126" s="75"/>
      <c r="O126" s="2"/>
    </row>
    <row r="127" spans="1:15" s="1" customFormat="1" ht="3" customHeight="1" x14ac:dyDescent="0.25">
      <c r="A127" s="2"/>
      <c r="B127" s="79"/>
      <c r="C127" s="79"/>
      <c r="D127" s="80"/>
      <c r="E127" s="80"/>
      <c r="F127" s="80"/>
      <c r="G127" s="80"/>
      <c r="H127" s="80"/>
      <c r="I127" s="81"/>
      <c r="J127" s="81"/>
      <c r="K127" s="81"/>
      <c r="L127" s="82"/>
      <c r="M127" s="83"/>
      <c r="N127" s="81"/>
      <c r="O127" s="2"/>
    </row>
    <row r="128" spans="1:15" s="1" customFormat="1" ht="9" customHeight="1" x14ac:dyDescent="0.25">
      <c r="A128" s="2"/>
      <c r="B128" s="2"/>
      <c r="C128" s="2"/>
      <c r="D128" s="76"/>
      <c r="E128" s="76"/>
      <c r="F128" s="76"/>
      <c r="G128" s="76"/>
      <c r="H128" s="76"/>
      <c r="I128" s="75"/>
      <c r="J128" s="75"/>
      <c r="K128" s="75"/>
      <c r="L128" s="32"/>
      <c r="M128" s="120"/>
      <c r="N128" s="75"/>
      <c r="O128" s="2"/>
    </row>
    <row r="129" spans="1:15" s="1" customFormat="1" ht="15" customHeight="1" x14ac:dyDescent="0.25">
      <c r="A129" s="2"/>
      <c r="B129" s="145" t="s">
        <v>125</v>
      </c>
      <c r="C129" s="146"/>
      <c r="D129" s="146"/>
      <c r="E129" s="146"/>
      <c r="F129" s="146"/>
      <c r="G129" s="146"/>
      <c r="H129" s="146"/>
      <c r="I129" s="146"/>
      <c r="J129" s="147"/>
      <c r="K129" s="75"/>
      <c r="L129" s="32"/>
      <c r="M129" s="120"/>
      <c r="N129" s="75"/>
      <c r="O129" s="2"/>
    </row>
    <row r="130" spans="1:15" s="44" customFormat="1" ht="3" customHeight="1" x14ac:dyDescent="0.2">
      <c r="A130" s="41"/>
      <c r="B130" s="41"/>
      <c r="C130" s="41"/>
      <c r="D130" s="61"/>
      <c r="E130" s="61"/>
      <c r="F130" s="61"/>
      <c r="G130" s="61"/>
      <c r="H130" s="61"/>
      <c r="I130" s="96"/>
      <c r="J130" s="96"/>
      <c r="K130" s="96"/>
      <c r="L130" s="32"/>
      <c r="M130" s="120"/>
      <c r="N130" s="96"/>
      <c r="O130" s="41"/>
    </row>
    <row r="131" spans="1:15" s="65" customFormat="1" ht="39" customHeight="1" x14ac:dyDescent="0.2">
      <c r="A131" s="70"/>
      <c r="B131" s="119"/>
      <c r="C131" s="163" t="s">
        <v>52</v>
      </c>
      <c r="D131" s="163"/>
      <c r="E131" s="163"/>
      <c r="F131" s="163"/>
      <c r="G131" s="163"/>
      <c r="H131" s="163"/>
      <c r="I131" s="163"/>
      <c r="J131" s="163"/>
      <c r="K131" s="163"/>
      <c r="L131" s="163"/>
      <c r="M131" s="163"/>
      <c r="N131" s="163"/>
      <c r="O131" s="70"/>
    </row>
    <row r="132" spans="1:15" s="44" customFormat="1" ht="3" customHeight="1" x14ac:dyDescent="0.2">
      <c r="A132" s="41"/>
      <c r="B132" s="41"/>
      <c r="C132" s="41"/>
      <c r="D132" s="61"/>
      <c r="E132" s="61"/>
      <c r="F132" s="61"/>
      <c r="G132" s="61"/>
      <c r="H132" s="61"/>
      <c r="I132" s="96"/>
      <c r="J132" s="96"/>
      <c r="K132" s="96"/>
      <c r="L132" s="32"/>
      <c r="M132" s="120"/>
      <c r="N132" s="96"/>
      <c r="O132" s="41"/>
    </row>
    <row r="133" spans="1:15" s="44" customFormat="1" ht="12.95" customHeight="1" x14ac:dyDescent="0.2">
      <c r="A133" s="41"/>
      <c r="B133" s="71"/>
      <c r="C133" s="68" t="s">
        <v>29</v>
      </c>
      <c r="D133" s="61"/>
      <c r="E133" s="61"/>
      <c r="F133" s="61"/>
      <c r="G133" s="61"/>
      <c r="H133" s="61"/>
      <c r="I133" s="96"/>
      <c r="J133" s="96"/>
      <c r="K133" s="96"/>
      <c r="L133" s="32"/>
      <c r="M133" s="120"/>
      <c r="N133" s="96"/>
      <c r="O133" s="41"/>
    </row>
    <row r="134" spans="1:15" s="44" customFormat="1" ht="12.95" customHeight="1" x14ac:dyDescent="0.2">
      <c r="A134" s="41"/>
      <c r="B134" s="41"/>
      <c r="C134" s="124" t="s">
        <v>126</v>
      </c>
      <c r="D134" s="184" t="s">
        <v>146</v>
      </c>
      <c r="E134" s="184"/>
      <c r="F134" s="184"/>
      <c r="G134" s="184"/>
      <c r="H134" s="184"/>
      <c r="I134" s="184"/>
      <c r="J134" s="184"/>
      <c r="K134" s="184"/>
      <c r="L134" s="184"/>
      <c r="M134" s="184"/>
      <c r="N134" s="184"/>
      <c r="O134" s="41"/>
    </row>
    <row r="135" spans="1:15" s="44" customFormat="1" ht="9" customHeight="1" x14ac:dyDescent="0.2">
      <c r="A135" s="41"/>
      <c r="B135" s="41"/>
      <c r="C135" s="69"/>
      <c r="D135" s="61"/>
      <c r="E135" s="61"/>
      <c r="F135" s="61"/>
      <c r="G135" s="61"/>
      <c r="H135" s="61"/>
      <c r="I135" s="96"/>
      <c r="J135" s="96"/>
      <c r="K135" s="96"/>
      <c r="L135" s="32"/>
      <c r="M135" s="120"/>
      <c r="N135" s="96"/>
      <c r="O135" s="41"/>
    </row>
    <row r="136" spans="1:15" s="44" customFormat="1" ht="9" customHeight="1" thickBot="1" x14ac:dyDescent="0.25">
      <c r="A136" s="41"/>
      <c r="B136" s="41"/>
      <c r="C136" s="122" t="s">
        <v>107</v>
      </c>
      <c r="D136" s="61"/>
      <c r="E136" s="61"/>
      <c r="F136" s="61"/>
      <c r="G136" s="61"/>
      <c r="H136" s="61"/>
      <c r="I136" s="96"/>
      <c r="J136" s="96"/>
      <c r="K136" s="96"/>
      <c r="L136" s="32"/>
      <c r="M136" s="120"/>
      <c r="N136" s="96"/>
      <c r="O136" s="41"/>
    </row>
    <row r="137" spans="1:15" s="40" customFormat="1" ht="104.1" customHeight="1" thickBot="1" x14ac:dyDescent="0.3">
      <c r="A137" s="39"/>
      <c r="B137" s="120"/>
      <c r="C137" s="160" t="s">
        <v>5</v>
      </c>
      <c r="D137" s="161"/>
      <c r="E137" s="161"/>
      <c r="F137" s="161"/>
      <c r="G137" s="161"/>
      <c r="H137" s="161"/>
      <c r="I137" s="161"/>
      <c r="J137" s="161"/>
      <c r="K137" s="161"/>
      <c r="L137" s="161"/>
      <c r="M137" s="161"/>
      <c r="N137" s="162"/>
      <c r="O137" s="13"/>
    </row>
    <row r="138" spans="1:15" s="6" customFormat="1" ht="9" customHeight="1" x14ac:dyDescent="0.2">
      <c r="A138" s="41"/>
      <c r="B138" s="41"/>
      <c r="C138" s="41"/>
      <c r="D138" s="26"/>
      <c r="E138" s="42"/>
      <c r="F138" s="43"/>
      <c r="G138" s="41"/>
      <c r="H138" s="41"/>
      <c r="I138" s="10"/>
      <c r="J138" s="41"/>
      <c r="K138" s="41"/>
      <c r="L138" s="41"/>
      <c r="M138" s="41"/>
      <c r="N138" s="41"/>
      <c r="O138" s="41"/>
    </row>
    <row r="139" spans="1:15" s="5" customFormat="1" ht="30" customHeight="1" x14ac:dyDescent="0.2">
      <c r="A139" s="4"/>
      <c r="B139" s="148" t="s">
        <v>69</v>
      </c>
      <c r="C139" s="149"/>
      <c r="D139" s="149"/>
      <c r="E139" s="149"/>
      <c r="F139" s="149"/>
      <c r="G139" s="149"/>
      <c r="H139" s="149"/>
      <c r="I139" s="149"/>
      <c r="J139" s="149"/>
      <c r="K139" s="149"/>
      <c r="L139" s="149"/>
      <c r="M139" s="149"/>
      <c r="N139" s="150"/>
      <c r="O139" s="4"/>
    </row>
    <row r="140" spans="1:15" ht="9" customHeight="1" x14ac:dyDescent="0.25">
      <c r="A140" s="41"/>
      <c r="B140" s="41"/>
      <c r="C140" s="41"/>
      <c r="D140" s="45"/>
      <c r="E140" s="46"/>
      <c r="F140" s="45"/>
      <c r="G140" s="45"/>
      <c r="H140" s="45"/>
      <c r="I140" s="45"/>
      <c r="J140" s="45"/>
      <c r="K140" s="45"/>
      <c r="L140" s="45"/>
      <c r="M140" s="45"/>
      <c r="N140" s="47"/>
      <c r="O140" s="33"/>
    </row>
  </sheetData>
  <sheetProtection algorithmName="SHA-512" hashValue="9PC3q3NWJRRUQIeCFo6acJeWhVR+mGuWaSrtoxFts4RVSJQJteveqHiYp6awXftmkdW25l4PrE/AWelpe32z4A==" saltValue="DgIi/jClnGY/TNsJ3cPMhA==" spinCount="100000" sheet="1" selectLockedCells="1"/>
  <mergeCells count="62">
    <mergeCell ref="B2:N2"/>
    <mergeCell ref="B8:J8"/>
    <mergeCell ref="C10:N10"/>
    <mergeCell ref="C23:N23"/>
    <mergeCell ref="C4:N4"/>
    <mergeCell ref="C17:N17"/>
    <mergeCell ref="B21:J21"/>
    <mergeCell ref="D14:N14"/>
    <mergeCell ref="D13:N13"/>
    <mergeCell ref="B87:J87"/>
    <mergeCell ref="C89:N89"/>
    <mergeCell ref="C74:N74"/>
    <mergeCell ref="B72:J72"/>
    <mergeCell ref="B58:J58"/>
    <mergeCell ref="C60:N60"/>
    <mergeCell ref="D78:N78"/>
    <mergeCell ref="D107:N107"/>
    <mergeCell ref="D120:N120"/>
    <mergeCell ref="D108:N108"/>
    <mergeCell ref="C103:N103"/>
    <mergeCell ref="B101:J101"/>
    <mergeCell ref="D121:N121"/>
    <mergeCell ref="D122:N122"/>
    <mergeCell ref="D134:N134"/>
    <mergeCell ref="B115:J115"/>
    <mergeCell ref="C117:N117"/>
    <mergeCell ref="B139:N139"/>
    <mergeCell ref="C54:N54"/>
    <mergeCell ref="C83:N83"/>
    <mergeCell ref="C111:N111"/>
    <mergeCell ref="C125:N125"/>
    <mergeCell ref="C137:N137"/>
    <mergeCell ref="C97:N97"/>
    <mergeCell ref="C68:N68"/>
    <mergeCell ref="D79:N79"/>
    <mergeCell ref="D80:N80"/>
    <mergeCell ref="D92:N92"/>
    <mergeCell ref="D93:N93"/>
    <mergeCell ref="D94:N94"/>
    <mergeCell ref="D106:N106"/>
    <mergeCell ref="C131:N131"/>
    <mergeCell ref="B129:J129"/>
    <mergeCell ref="D26:N26"/>
    <mergeCell ref="D27:N27"/>
    <mergeCell ref="D28:N28"/>
    <mergeCell ref="D29:N29"/>
    <mergeCell ref="D30:N30"/>
    <mergeCell ref="D31:N31"/>
    <mergeCell ref="D49:N49"/>
    <mergeCell ref="D50:N50"/>
    <mergeCell ref="D51:N51"/>
    <mergeCell ref="D77:N77"/>
    <mergeCell ref="D63:N63"/>
    <mergeCell ref="D64:N64"/>
    <mergeCell ref="D65:N65"/>
    <mergeCell ref="D47:N47"/>
    <mergeCell ref="C40:N40"/>
    <mergeCell ref="B38:J38"/>
    <mergeCell ref="D44:N44"/>
    <mergeCell ref="D45:N45"/>
    <mergeCell ref="D46:N46"/>
    <mergeCell ref="C34:N34"/>
  </mergeCells>
  <dataValidations count="1">
    <dataValidation type="textLength" operator="lessThanOrEqual" allowBlank="1" showInputMessage="1" showErrorMessage="1" sqref="I9:J9 I22:J22 I18:J20 K18:K22 I5:J7 F3:N3 K5:K9 I123:K124 K72:K73 I32:K33 I39:J39 I59:J59 I35:J37 I73:J73 I88:J88 I55:J57 I102:J102 I84:J86 I52:K53 I116:J116 I98:J100 I130:J130 I112:J114 K35:K39 K55:K59 K84:K88 K98:K102 K112:K116 K126:K130 I126:J128 I81:K82 I135:K136 I69:K71 I11:K12 I95:K96 I109:K110 I15:K16 I24:K25 I41:K43 I48:K48 I75:K76 I90:K91 I104:K105 I118:K119 I132:K133 I66:K67 I61:K62" xr:uid="{CC8AF6B4-F914-427C-BD14-646AB5C456A2}">
      <formula1>290</formula1>
    </dataValidation>
  </dataValidations>
  <pageMargins left="0.7" right="0.7" top="0.75" bottom="0.75" header="0.3" footer="0.3"/>
  <pageSetup paperSize="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C929F-1D48-453B-9E4F-AD653DED6F99}">
  <sheetPr>
    <tabColor theme="1"/>
  </sheetPr>
  <dimension ref="A1:N46"/>
  <sheetViews>
    <sheetView zoomScale="80" zoomScaleNormal="80" workbookViewId="0">
      <selection activeCell="C28" sqref="C28"/>
    </sheetView>
  </sheetViews>
  <sheetFormatPr defaultRowHeight="15" x14ac:dyDescent="0.25"/>
  <cols>
    <col min="1" max="1" width="26.28515625" style="14" customWidth="1"/>
    <col min="2" max="2" width="5.5703125" style="14" customWidth="1"/>
    <col min="3" max="3" width="17.5703125" style="14" customWidth="1"/>
    <col min="4" max="4" width="26.28515625" style="14" customWidth="1"/>
    <col min="5" max="5" width="6.28515625" style="14" customWidth="1"/>
    <col min="6" max="6" width="26.28515625" style="14" customWidth="1"/>
    <col min="7" max="7" width="10.85546875" style="14" customWidth="1"/>
    <col min="8" max="8" width="27.42578125" customWidth="1"/>
    <col min="9" max="9" width="6.5703125" customWidth="1"/>
    <col min="10" max="10" width="22.7109375" customWidth="1"/>
    <col min="13" max="13" width="20.7109375" customWidth="1"/>
    <col min="14" max="14" width="22.7109375" customWidth="1"/>
  </cols>
  <sheetData>
    <row r="1" spans="1:10" x14ac:dyDescent="0.25">
      <c r="H1" s="30"/>
      <c r="I1" s="30"/>
      <c r="J1" s="30"/>
    </row>
    <row r="2" spans="1:10" x14ac:dyDescent="0.25">
      <c r="H2" s="21"/>
      <c r="I2" s="21"/>
      <c r="J2" s="21"/>
    </row>
    <row r="3" spans="1:10" x14ac:dyDescent="0.25">
      <c r="A3" s="15" t="s">
        <v>15</v>
      </c>
      <c r="B3" s="15"/>
      <c r="C3" s="15"/>
      <c r="D3" s="15" t="s">
        <v>4</v>
      </c>
      <c r="E3" s="15"/>
      <c r="F3" s="15"/>
      <c r="G3" s="51" t="s">
        <v>28</v>
      </c>
      <c r="H3" s="15" t="s">
        <v>7</v>
      </c>
      <c r="I3" s="21"/>
      <c r="J3" s="15"/>
    </row>
    <row r="4" spans="1:10" x14ac:dyDescent="0.25">
      <c r="A4" s="14" t="s">
        <v>16</v>
      </c>
      <c r="B4" s="14">
        <v>0</v>
      </c>
      <c r="C4" s="14" t="s">
        <v>16</v>
      </c>
      <c r="D4" s="14" t="s">
        <v>26</v>
      </c>
      <c r="E4" s="14">
        <v>0</v>
      </c>
      <c r="F4" s="14" t="s">
        <v>26</v>
      </c>
      <c r="G4" s="52" t="s">
        <v>12</v>
      </c>
      <c r="H4" s="28" t="s">
        <v>8</v>
      </c>
      <c r="I4" s="21">
        <v>1</v>
      </c>
      <c r="J4" s="16"/>
    </row>
    <row r="5" spans="1:10" x14ac:dyDescent="0.25">
      <c r="A5" s="14" t="s">
        <v>9</v>
      </c>
      <c r="B5" s="14">
        <v>1</v>
      </c>
      <c r="C5" s="14" t="s">
        <v>9</v>
      </c>
      <c r="D5" s="14" t="s">
        <v>20</v>
      </c>
      <c r="E5" s="14">
        <v>1</v>
      </c>
      <c r="F5" s="14" t="s">
        <v>20</v>
      </c>
      <c r="G5" s="52" t="s">
        <v>6</v>
      </c>
      <c r="H5" s="28" t="s">
        <v>10</v>
      </c>
      <c r="I5" s="21">
        <v>0</v>
      </c>
      <c r="J5" s="16"/>
    </row>
    <row r="6" spans="1:10" x14ac:dyDescent="0.25">
      <c r="A6" s="14" t="s">
        <v>17</v>
      </c>
      <c r="B6" s="14">
        <v>2</v>
      </c>
      <c r="C6" s="14" t="s">
        <v>17</v>
      </c>
      <c r="D6" s="14" t="s">
        <v>11</v>
      </c>
      <c r="E6" s="14">
        <v>2</v>
      </c>
      <c r="F6" s="14" t="s">
        <v>11</v>
      </c>
      <c r="G6" s="53">
        <v>1990</v>
      </c>
      <c r="H6" s="28" t="s">
        <v>12</v>
      </c>
      <c r="I6" s="21">
        <v>-1</v>
      </c>
      <c r="J6" s="16"/>
    </row>
    <row r="7" spans="1:10" x14ac:dyDescent="0.25">
      <c r="A7" s="14" t="s">
        <v>18</v>
      </c>
      <c r="B7" s="14">
        <v>3</v>
      </c>
      <c r="C7" s="14" t="s">
        <v>18</v>
      </c>
      <c r="D7" s="14" t="s">
        <v>21</v>
      </c>
      <c r="E7" s="14">
        <v>3</v>
      </c>
      <c r="F7" s="14" t="s">
        <v>21</v>
      </c>
      <c r="G7" s="53">
        <v>1991</v>
      </c>
      <c r="H7" s="28"/>
      <c r="I7" s="21"/>
      <c r="J7" s="16"/>
    </row>
    <row r="8" spans="1:10" x14ac:dyDescent="0.25">
      <c r="A8" s="14" t="s">
        <v>19</v>
      </c>
      <c r="B8" s="14">
        <v>4</v>
      </c>
      <c r="C8" s="14" t="s">
        <v>19</v>
      </c>
      <c r="D8" s="14" t="s">
        <v>25</v>
      </c>
      <c r="E8" s="14">
        <v>4</v>
      </c>
      <c r="F8" s="14" t="s">
        <v>25</v>
      </c>
      <c r="G8" s="53">
        <v>1992</v>
      </c>
      <c r="H8" s="16"/>
      <c r="I8" s="16"/>
      <c r="J8" s="16"/>
    </row>
    <row r="9" spans="1:10" x14ac:dyDescent="0.25">
      <c r="G9" s="53">
        <v>1993</v>
      </c>
      <c r="H9" s="16"/>
      <c r="I9" s="16"/>
      <c r="J9" s="16"/>
    </row>
    <row r="10" spans="1:10" x14ac:dyDescent="0.25">
      <c r="G10" s="53">
        <v>1994</v>
      </c>
      <c r="H10" s="15" t="s">
        <v>7</v>
      </c>
      <c r="I10" s="21"/>
      <c r="J10" s="21"/>
    </row>
    <row r="11" spans="1:10" x14ac:dyDescent="0.25">
      <c r="G11" s="53">
        <v>1995</v>
      </c>
      <c r="H11" s="28" t="s">
        <v>2</v>
      </c>
      <c r="I11" s="21">
        <v>-1</v>
      </c>
      <c r="J11" s="21"/>
    </row>
    <row r="12" spans="1:10" x14ac:dyDescent="0.25">
      <c r="G12" s="53">
        <v>1996</v>
      </c>
      <c r="H12" s="28" t="s">
        <v>8</v>
      </c>
      <c r="I12" s="21">
        <v>1</v>
      </c>
      <c r="J12" s="21"/>
    </row>
    <row r="13" spans="1:10" x14ac:dyDescent="0.25">
      <c r="G13" s="53">
        <v>1997</v>
      </c>
      <c r="H13" s="28" t="s">
        <v>10</v>
      </c>
      <c r="I13" s="21">
        <v>0</v>
      </c>
      <c r="J13" s="21"/>
    </row>
    <row r="14" spans="1:10" x14ac:dyDescent="0.25">
      <c r="G14" s="53">
        <v>1998</v>
      </c>
      <c r="H14" s="28" t="s">
        <v>12</v>
      </c>
      <c r="I14" s="21">
        <v>-1</v>
      </c>
      <c r="J14" s="21"/>
    </row>
    <row r="15" spans="1:10" x14ac:dyDescent="0.25">
      <c r="G15" s="52">
        <v>1999</v>
      </c>
      <c r="H15" s="21"/>
      <c r="I15" s="21"/>
      <c r="J15" s="21"/>
    </row>
    <row r="16" spans="1:10" x14ac:dyDescent="0.25">
      <c r="G16" s="53">
        <v>2000</v>
      </c>
      <c r="H16" s="21"/>
      <c r="I16" s="21"/>
      <c r="J16" s="21"/>
    </row>
    <row r="17" spans="7:14" x14ac:dyDescent="0.25">
      <c r="G17" s="53">
        <v>2001</v>
      </c>
      <c r="H17" s="15"/>
      <c r="I17" s="21"/>
      <c r="J17" s="21"/>
    </row>
    <row r="18" spans="7:14" x14ac:dyDescent="0.25">
      <c r="G18" s="53">
        <v>2002</v>
      </c>
      <c r="H18" s="28"/>
      <c r="I18" s="21"/>
      <c r="J18" s="21"/>
    </row>
    <row r="19" spans="7:14" x14ac:dyDescent="0.25">
      <c r="G19" s="53">
        <v>2003</v>
      </c>
      <c r="H19" s="28"/>
      <c r="I19" s="21"/>
      <c r="J19" s="21"/>
    </row>
    <row r="20" spans="7:14" x14ac:dyDescent="0.25">
      <c r="G20" s="53">
        <v>2004</v>
      </c>
      <c r="H20" s="28"/>
      <c r="I20" s="21"/>
      <c r="J20" s="21"/>
    </row>
    <row r="21" spans="7:14" x14ac:dyDescent="0.25">
      <c r="G21" s="53">
        <v>2005</v>
      </c>
      <c r="H21" s="28"/>
      <c r="I21" s="21"/>
      <c r="J21" s="21"/>
      <c r="N21" s="28"/>
    </row>
    <row r="22" spans="7:14" x14ac:dyDescent="0.25">
      <c r="G22" s="53">
        <v>2006</v>
      </c>
      <c r="H22" s="28"/>
      <c r="I22" s="21"/>
      <c r="J22" s="21"/>
    </row>
    <row r="23" spans="7:14" x14ac:dyDescent="0.25">
      <c r="G23" s="53">
        <v>2007</v>
      </c>
      <c r="H23" s="21"/>
      <c r="I23" s="21"/>
      <c r="J23" s="21"/>
    </row>
    <row r="24" spans="7:14" x14ac:dyDescent="0.25">
      <c r="G24" s="53">
        <v>2008</v>
      </c>
      <c r="H24" s="21"/>
      <c r="I24" s="21"/>
      <c r="J24" s="21"/>
    </row>
    <row r="25" spans="7:14" x14ac:dyDescent="0.25">
      <c r="G25" s="53">
        <v>2009</v>
      </c>
      <c r="H25" s="15"/>
      <c r="I25" s="21"/>
      <c r="J25" s="21"/>
    </row>
    <row r="26" spans="7:14" x14ac:dyDescent="0.25">
      <c r="G26" s="53">
        <v>2010</v>
      </c>
      <c r="H26" s="28"/>
      <c r="I26" s="21"/>
      <c r="J26" s="21"/>
    </row>
    <row r="27" spans="7:14" x14ac:dyDescent="0.25">
      <c r="G27" s="53">
        <v>2011</v>
      </c>
      <c r="H27" s="28"/>
      <c r="I27" s="21"/>
      <c r="J27" s="21"/>
    </row>
    <row r="28" spans="7:14" x14ac:dyDescent="0.25">
      <c r="G28" s="53">
        <v>2012</v>
      </c>
      <c r="H28" s="28"/>
      <c r="I28" s="21"/>
      <c r="J28" s="21"/>
    </row>
    <row r="29" spans="7:14" x14ac:dyDescent="0.25">
      <c r="G29" s="53">
        <v>2013</v>
      </c>
      <c r="H29" s="28"/>
      <c r="I29" s="21"/>
      <c r="J29" s="21"/>
    </row>
    <row r="30" spans="7:14" x14ac:dyDescent="0.25">
      <c r="G30" s="53">
        <v>2014</v>
      </c>
      <c r="H30" s="28"/>
      <c r="I30" s="21"/>
      <c r="J30" s="21"/>
    </row>
    <row r="31" spans="7:14" x14ac:dyDescent="0.25">
      <c r="G31" s="53">
        <v>2015</v>
      </c>
      <c r="H31" s="28"/>
      <c r="I31" s="21"/>
      <c r="J31" s="21"/>
    </row>
    <row r="32" spans="7:14" x14ac:dyDescent="0.25">
      <c r="G32" s="53">
        <v>2016</v>
      </c>
      <c r="H32" s="28"/>
      <c r="I32" s="21"/>
      <c r="J32" s="21"/>
    </row>
    <row r="33" spans="7:10" x14ac:dyDescent="0.25">
      <c r="G33" s="53">
        <v>2017</v>
      </c>
      <c r="H33" s="21"/>
      <c r="I33" s="21"/>
      <c r="J33" s="21"/>
    </row>
    <row r="34" spans="7:10" x14ac:dyDescent="0.25">
      <c r="G34" s="53">
        <v>2018</v>
      </c>
      <c r="H34" s="21"/>
      <c r="I34" s="21"/>
      <c r="J34" s="21"/>
    </row>
    <row r="35" spans="7:10" x14ac:dyDescent="0.25">
      <c r="G35" s="53">
        <v>2019</v>
      </c>
      <c r="H35" s="21"/>
      <c r="I35" s="21"/>
      <c r="J35" s="21"/>
    </row>
    <row r="36" spans="7:10" x14ac:dyDescent="0.25">
      <c r="G36" s="53">
        <v>2020</v>
      </c>
      <c r="H36" s="15"/>
      <c r="I36" s="21"/>
      <c r="J36" s="21"/>
    </row>
    <row r="37" spans="7:10" x14ac:dyDescent="0.25">
      <c r="G37" s="53">
        <v>2021</v>
      </c>
      <c r="H37" s="29"/>
      <c r="I37" s="21"/>
      <c r="J37" s="21"/>
    </row>
    <row r="38" spans="7:10" x14ac:dyDescent="0.25">
      <c r="G38" s="53">
        <v>2022</v>
      </c>
      <c r="H38" s="16"/>
      <c r="I38" s="21"/>
      <c r="J38" s="21"/>
    </row>
    <row r="39" spans="7:10" x14ac:dyDescent="0.25">
      <c r="G39" s="53">
        <v>2023</v>
      </c>
      <c r="H39" s="16"/>
      <c r="I39" s="21"/>
      <c r="J39" s="21"/>
    </row>
    <row r="40" spans="7:10" x14ac:dyDescent="0.25">
      <c r="G40" s="53">
        <v>2024</v>
      </c>
      <c r="H40" s="16"/>
      <c r="I40" s="21"/>
      <c r="J40" s="21"/>
    </row>
    <row r="41" spans="7:10" x14ac:dyDescent="0.25">
      <c r="G41" s="52" t="s">
        <v>13</v>
      </c>
      <c r="H41" s="16"/>
      <c r="I41" s="21"/>
      <c r="J41" s="21"/>
    </row>
    <row r="42" spans="7:10" x14ac:dyDescent="0.25">
      <c r="H42" s="16"/>
      <c r="I42" s="21"/>
      <c r="J42" s="21"/>
    </row>
    <row r="43" spans="7:10" x14ac:dyDescent="0.25">
      <c r="H43" s="16"/>
      <c r="I43" s="21"/>
      <c r="J43" s="21"/>
    </row>
    <row r="44" spans="7:10" x14ac:dyDescent="0.25">
      <c r="H44" s="16"/>
      <c r="I44" s="21"/>
      <c r="J44" s="21"/>
    </row>
    <row r="45" spans="7:10" x14ac:dyDescent="0.25">
      <c r="H45" s="21"/>
      <c r="I45" s="21"/>
      <c r="J45" s="21"/>
    </row>
    <row r="46" spans="7:10" x14ac:dyDescent="0.25">
      <c r="H46" s="21"/>
      <c r="I46" s="21"/>
      <c r="J46" s="21"/>
    </row>
  </sheetData>
  <sheetProtection password="C89C" sheet="1" objects="1" scenarios="1"/>
  <pageMargins left="0.7" right="0.7" top="0.75" bottom="0.75" header="0.3" footer="0.3"/>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59E96BE1366749B5994691468FA9F5" ma:contentTypeVersion="13" ma:contentTypeDescription="Create a new document." ma:contentTypeScope="" ma:versionID="e3b04ca99b0054074bd48936a1b1b25c">
  <xsd:schema xmlns:xsd="http://www.w3.org/2001/XMLSchema" xmlns:xs="http://www.w3.org/2001/XMLSchema" xmlns:p="http://schemas.microsoft.com/office/2006/metadata/properties" xmlns:ns2="bb180c85-76f3-48e0-b328-7ffec8745cdb" xmlns:ns3="9107859c-f784-45d5-9a48-227635d9abf6" targetNamespace="http://schemas.microsoft.com/office/2006/metadata/properties" ma:root="true" ma:fieldsID="05388721debb0e5c27d9a080939ddec4" ns2:_="" ns3:_="">
    <xsd:import namespace="bb180c85-76f3-48e0-b328-7ffec8745cdb"/>
    <xsd:import namespace="9107859c-f784-45d5-9a48-227635d9ab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_Flow_SignoffStatu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80c85-76f3-48e0-b328-7ffec8745c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_Flow_SignoffStatus" ma:index="16" nillable="true" ma:displayName="Sign-off status" ma:internalName="_x0024_Resources_x003a_core_x002c_Signoff_Status_x003b_">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07859c-f784-45d5-9a48-227635d9abf6"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bb180c85-76f3-48e0-b328-7ffec8745cdb" xsi:nil="true"/>
  </documentManagement>
</p:properties>
</file>

<file path=customXml/item4.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1638F69176DAAD4B97C5CC4D8A3B46A7" ma:contentTypeVersion="11" ma:contentTypeDescription=" " ma:contentTypeScope="" ma:versionID="af1a414fd3b6de287b88db1ff415033f">
  <xsd:schema xmlns:xsd="http://www.w3.org/2001/XMLSchema" xmlns:xs="http://www.w3.org/2001/XMLSchema" xmlns:p="http://schemas.microsoft.com/office/2006/metadata/properties" xmlns:ns2="dba246ab-8f9e-4a4a-81bf-f0486a13e62b" xmlns:ns3="2f6a910d-138e-42c1-8e8a-320c1b7cf3f7" xmlns:ns5="5a70275f-8142-4443-8a98-61ac0c27572c" targetNamespace="http://schemas.microsoft.com/office/2006/metadata/properties" ma:root="true" ma:fieldsID="0bede1a6e9e7982f535694247e55af14" ns2:_="" ns3:_="" ns5:_="">
    <xsd:import namespace="dba246ab-8f9e-4a4a-81bf-f0486a13e62b"/>
    <xsd:import namespace="2f6a910d-138e-42c1-8e8a-320c1b7cf3f7"/>
    <xsd:import namespace="5a70275f-8142-4443-8a98-61ac0c27572c"/>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cf581d8792c646118aad2c2c4ecdfa8c" minOccurs="0"/>
                <xsd:element ref="ns2:bac4ab11065f4f6c809c820c57e320e5" minOccurs="0"/>
                <xsd:element ref="ns5:MediaServiceMetadata" minOccurs="0"/>
                <xsd:element ref="ns5:MediaServiceFastMetadata" minOccurs="0"/>
                <xsd:element ref="ns5:MediaServiceAutoTags" minOccurs="0"/>
                <xsd:element ref="ns5:MediaServiceOCR" minOccurs="0"/>
                <xsd:element ref="ns5:MediaServiceDateTaken" minOccurs="0"/>
                <xsd:element ref="ns5:MediaServiceLocation" minOccurs="0"/>
                <xsd:element ref="ns2:SharedWithUsers" minOccurs="0"/>
                <xsd:element ref="ns2:SharedWithDetails" minOccurs="0"/>
                <xsd:element ref="ns5:MediaServiceGenerationTime" minOccurs="0"/>
                <xsd:element ref="ns5: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a246ab-8f9e-4a4a-81bf-f0486a13e62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default="1;#Project|fa11c4c9-105f-402c-bb40-9a56b4989397"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5a90c5c4-5746-40f9-9fef-254d31acfe70}" ma:internalName="TaxCatchAll" ma:showField="CatchAllData" ma:web="dba246ab-8f9e-4a4a-81bf-f0486a13e62b">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5a90c5c4-5746-40f9-9fef-254d31acfe70}" ma:internalName="TaxCatchAllLabel" ma:readOnly="true" ma:showField="CatchAllDataLabel" ma:web="dba246ab-8f9e-4a4a-81bf-f0486a13e62b">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default="5;#TNO Internal|1a23c89f-ef54-4907-86fd-8242403ff722"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cf581d8792c646118aad2c2c4ecdfa8c" ma:index="22" nillable="true" ma:taxonomy="true" ma:internalName="cf581d8792c646118aad2c2c4ecdfa8c" ma:taxonomyFieldName="TNOC_DocumentSetType" ma:displayName="Document set type" ma:readOnly="false" ma:fieldId="{cf581d87-92c6-4611-8aad-2c2c4ecdfa8c}" ma:sspId="7378aa68-586f-4892-bb77-0985b40f41a6" ma:termSetId="a8d4306b-62bf-468f-9587-ff078c864327" ma:anchorId="00000000-0000-0000-0000-000000000000" ma:open="false" ma:isKeyword="false">
      <xsd:complexType>
        <xsd:sequence>
          <xsd:element ref="pc:Terms" minOccurs="0" maxOccurs="1"/>
        </xsd:sequence>
      </xsd:complexType>
    </xsd:element>
    <xsd:element name="bac4ab11065f4f6c809c820c57e320e5" ma:index="24"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default="Voorkomen aanslag" ma:internalName="TNOC_ClusterName">
      <xsd:simpleType>
        <xsd:restriction base="dms:Text">
          <xsd:maxLength value="255"/>
        </xsd:restriction>
      </xsd:simpleType>
    </xsd:element>
    <xsd:element name="TNOC_ClusterId" ma:index="12" nillable="true" ma:displayName="Cluster ID" ma:default="060.36890"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70275f-8142-4443-8a98-61ac0c27572c"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Tags" ma:index="28" nillable="true" ma:displayName="Tags" ma:internalName="MediaServiceAutoTags"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DateTaken" ma:index="30" nillable="true" ma:displayName="MediaServiceDateTaken" ma:hidden="true" ma:internalName="MediaServiceDateTaken" ma:readOnly="true">
      <xsd:simpleType>
        <xsd:restriction base="dms:Text"/>
      </xsd:simpleType>
    </xsd:element>
    <xsd:element name="MediaServiceLocation" ma:index="31" nillable="true" ma:displayName="Location" ma:internalName="MediaServiceLocatio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C43F93-32CF-4543-855B-B9D9DA32F8EC}"/>
</file>

<file path=customXml/itemProps2.xml><?xml version="1.0" encoding="utf-8"?>
<ds:datastoreItem xmlns:ds="http://schemas.openxmlformats.org/officeDocument/2006/customXml" ds:itemID="{766063B1-FD6D-4C2A-8BB0-57C7C0D4E92C}">
  <ds:schemaRefs>
    <ds:schemaRef ds:uri="http://schemas.microsoft.com/sharepoint/v3/contenttype/forms"/>
  </ds:schemaRefs>
</ds:datastoreItem>
</file>

<file path=customXml/itemProps3.xml><?xml version="1.0" encoding="utf-8"?>
<ds:datastoreItem xmlns:ds="http://schemas.openxmlformats.org/officeDocument/2006/customXml" ds:itemID="{566151DF-ED87-4EE8-8664-72ABF373ADB2}">
  <ds:schemaRefs>
    <ds:schemaRef ds:uri="http://schemas.openxmlformats.org/package/2006/metadata/core-properties"/>
    <ds:schemaRef ds:uri="http://purl.org/dc/elements/1.1/"/>
    <ds:schemaRef ds:uri="http://schemas.microsoft.com/office/infopath/2007/PartnerControls"/>
    <ds:schemaRef ds:uri="5a70275f-8142-4443-8a98-61ac0c27572c"/>
    <ds:schemaRef ds:uri="http://schemas.microsoft.com/office/2006/documentManagement/types"/>
    <ds:schemaRef ds:uri="http://schemas.microsoft.com/office/2006/metadata/properties"/>
    <ds:schemaRef ds:uri="2f6a910d-138e-42c1-8e8a-320c1b7cf3f7"/>
    <ds:schemaRef ds:uri="http://purl.org/dc/terms/"/>
    <ds:schemaRef ds:uri="dba246ab-8f9e-4a4a-81bf-f0486a13e62b"/>
    <ds:schemaRef ds:uri="http://www.w3.org/XML/1998/namespace"/>
    <ds:schemaRef ds:uri="http://purl.org/dc/dcmitype/"/>
  </ds:schemaRefs>
</ds:datastoreItem>
</file>

<file path=customXml/itemProps4.xml><?xml version="1.0" encoding="utf-8"?>
<ds:datastoreItem xmlns:ds="http://schemas.openxmlformats.org/officeDocument/2006/customXml" ds:itemID="{CA39B5BF-AE66-49DE-B8ED-F2BA0028AF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a246ab-8f9e-4a4a-81bf-f0486a13e62b"/>
    <ds:schemaRef ds:uri="2f6a910d-138e-42c1-8e8a-320c1b7cf3f7"/>
    <ds:schemaRef ds:uri="5a70275f-8142-4443-8a98-61ac0c2757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Introduction</vt:lpstr>
      <vt:lpstr>Stage 1</vt:lpstr>
      <vt:lpstr>Stage 2</vt:lpstr>
      <vt:lpstr> Assessment summary</vt:lpstr>
      <vt:lpstr>Stage 3</vt:lpstr>
      <vt:lpstr>Basic data</vt:lpstr>
      <vt:lpstr>Introduction!_ftn1</vt:lpstr>
    </vt:vector>
  </TitlesOfParts>
  <Manager/>
  <Company>TNO (Netherlands)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DRIVER+ CoE Assessment Tool</dc:title>
  <dc:subject/>
  <dc:creator>Stolk, D.J. (Dirk)</dc:creator>
  <cp:keywords/>
  <dc:description>This tool has been developed in FP7 project DRIVER+</dc:description>
  <cp:lastModifiedBy>Drs. D.J. Stolk</cp:lastModifiedBy>
  <cp:revision/>
  <cp:lastPrinted>2020-03-12T13:42:47Z</cp:lastPrinted>
  <dcterms:created xsi:type="dcterms:W3CDTF">2017-08-30T16:06:35Z</dcterms:created>
  <dcterms:modified xsi:type="dcterms:W3CDTF">2020-07-06T08:52:20Z</dcterms:modified>
  <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0x0101002559E96BE1366749B5994691468FA9F5</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1;#Project|fa11c4c9-105f-402c-bb40-9a56b4989397</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533c2fa6-b615-4154-b07b-ed77c48a3784</vt:lpwstr>
  </property>
  <property fmtid="{D5CDD505-2E9C-101B-9397-08002B2CF9AE}" pid="9" name="AuthorIds_UIVersion_2">
    <vt:lpwstr>38</vt:lpwstr>
  </property>
</Properties>
</file>